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trural.sharepoint.com/teams/SFBSFarmBusinessAnalystteam/Shared Documents/General/FAS/FASDB/FAS2022/GroupAverages/FAS_AVERAGES_2022/2022 Excel Individual/01 Dairy 2022 ALL/"/>
    </mc:Choice>
  </mc:AlternateContent>
  <xr:revisionPtr revIDLastSave="12" documentId="8_{10518E74-D4D6-4376-B608-0ED8E122BC63}" xr6:coauthVersionLast="47" xr6:coauthVersionMax="47" xr10:uidLastSave="{938FDDB6-DE8D-4430-A3B4-F56A5EDF0AC5}"/>
  <bookViews>
    <workbookView xWindow="19090" yWindow="-110" windowWidth="19420" windowHeight="10420" xr2:uid="{A38FAF31-1821-462B-9683-4F4649A3CBBA}"/>
  </bookViews>
  <sheets>
    <sheet name="01.1 Dairy" sheetId="1" r:id="rId1"/>
    <sheet name="01.2 Dairy" sheetId="2" r:id="rId2"/>
    <sheet name="01.3 Dairy" sheetId="3" r:id="rId3"/>
    <sheet name="01.4 Dairy" sheetId="4" r:id="rId4"/>
    <sheet name="01.5 Dairy" sheetId="5" r:id="rId5"/>
    <sheet name="01.6 Dairy" sheetId="6" r:id="rId6"/>
  </sheets>
  <definedNames>
    <definedName name="wrn.GM_Report." localSheetId="1" hidden="1">{#N/A,#N/A,FALSE,"Front cover";#N/A,#N/A,FALSE,"Group Average Report"}</definedName>
    <definedName name="wrn.GM_Report." localSheetId="2" hidden="1">{#N/A,#N/A,FALSE,"Front cover";#N/A,#N/A,FALSE,"Group Average Report"}</definedName>
    <definedName name="wrn.GM_Report." localSheetId="3" hidden="1">{#N/A,#N/A,FALSE,"Front cover";#N/A,#N/A,FALSE,"Group Average Report"}</definedName>
    <definedName name="wrn.GM_Report." localSheetId="4" hidden="1">{#N/A,#N/A,FALSE,"Front cover";#N/A,#N/A,FALSE,"Group Average Report"}</definedName>
    <definedName name="wrn.GM_Report." localSheetId="5" hidden="1">{#N/A,#N/A,FALSE,"Front cover";#N/A,#N/A,FALSE,"Group Average Report"}</definedName>
    <definedName name="wrn.GM_Report." hidden="1">{#N/A,#N/A,FALSE,"Front cover";#N/A,#N/A,FALSE,"Group Average Report"}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3" l="1"/>
  <c r="B29" i="3"/>
  <c r="D29" i="3"/>
  <c r="B18" i="3"/>
  <c r="B30" i="3" s="1"/>
  <c r="C29" i="3" l="1"/>
  <c r="C37" i="3"/>
  <c r="B37" i="3"/>
  <c r="B38" i="3" s="1"/>
  <c r="E29" i="3"/>
  <c r="E37" i="3"/>
  <c r="C18" i="3"/>
  <c r="C30" i="3" s="1"/>
  <c r="C38" i="3" s="1"/>
  <c r="D18" i="3"/>
  <c r="D30" i="3" s="1"/>
  <c r="D38" i="3" s="1"/>
  <c r="E18" i="3"/>
  <c r="E30" i="3" l="1"/>
  <c r="E38" i="3" s="1"/>
</calcChain>
</file>

<file path=xl/sharedStrings.xml><?xml version="1.0" encoding="utf-8"?>
<sst xmlns="http://schemas.openxmlformats.org/spreadsheetml/2006/main" count="435" uniqueCount="115">
  <si>
    <t>Physical Farm Size</t>
  </si>
  <si>
    <t>Upper 25%*</t>
  </si>
  <si>
    <t>Number of farms</t>
  </si>
  <si>
    <t>Crops:</t>
  </si>
  <si>
    <t>Hectares per Farm</t>
  </si>
  <si>
    <t>Wheat</t>
  </si>
  <si>
    <t/>
  </si>
  <si>
    <t>Barley</t>
  </si>
  <si>
    <t>Oats &amp; mixed cereals</t>
  </si>
  <si>
    <t>Potatoes</t>
  </si>
  <si>
    <t>Potato land let</t>
  </si>
  <si>
    <t>Oil seed rape</t>
  </si>
  <si>
    <t>Other cash crops</t>
  </si>
  <si>
    <t>Other cash crops land let</t>
  </si>
  <si>
    <t>Set-aside and fallow</t>
  </si>
  <si>
    <t>Roots and arable fodder</t>
  </si>
  <si>
    <t>Grass principally for Hay</t>
  </si>
  <si>
    <t xml:space="preserve">                                 Silage</t>
  </si>
  <si>
    <t xml:space="preserve">                                 Grazing</t>
  </si>
  <si>
    <t>Rough grazing</t>
  </si>
  <si>
    <t>Total farm area</t>
  </si>
  <si>
    <t>Total adjusted area</t>
  </si>
  <si>
    <t>Total forage area</t>
  </si>
  <si>
    <t>Proportion of rough grazing %</t>
  </si>
  <si>
    <t>Livestock:</t>
  </si>
  <si>
    <t>Average numbers per farm</t>
  </si>
  <si>
    <t>Dairy cows</t>
  </si>
  <si>
    <t>Rearing cows</t>
  </si>
  <si>
    <t>Cattle over 2 years</t>
  </si>
  <si>
    <t>Cattle 1 to 2 years</t>
  </si>
  <si>
    <t>Cattle under 1 year</t>
  </si>
  <si>
    <t>Ewes</t>
  </si>
  <si>
    <t>Other sheep</t>
  </si>
  <si>
    <t>Units per farm</t>
  </si>
  <si>
    <t>Total grazing livestock units</t>
  </si>
  <si>
    <t>GLU's per forage hectare</t>
  </si>
  <si>
    <t>%</t>
  </si>
  <si>
    <t>Dairy cows as % of GLU</t>
  </si>
  <si>
    <t>* Upper 25% based on FBI as a % of Output</t>
  </si>
  <si>
    <t>Size in hectares (adjusted)</t>
  </si>
  <si>
    <t>Number of dairy cows</t>
  </si>
  <si>
    <t>Farm Output from:</t>
  </si>
  <si>
    <t>£ per Farm</t>
  </si>
  <si>
    <t>Milk</t>
  </si>
  <si>
    <t>Cattle</t>
  </si>
  <si>
    <t>Sheep and wool</t>
  </si>
  <si>
    <t>Other livestock</t>
  </si>
  <si>
    <t>Cereals</t>
  </si>
  <si>
    <t>Other crops</t>
  </si>
  <si>
    <t xml:space="preserve">BPS &amp; coupled payments~ </t>
  </si>
  <si>
    <t>LFASS</t>
  </si>
  <si>
    <t>Sundry farm income</t>
  </si>
  <si>
    <t>Diversification surplus</t>
  </si>
  <si>
    <t>Output</t>
  </si>
  <si>
    <t>Variable Costs:</t>
  </si>
  <si>
    <t>Concentrates</t>
  </si>
  <si>
    <t xml:space="preserve">Roughages </t>
  </si>
  <si>
    <t>Keep taken</t>
  </si>
  <si>
    <t>Vet and medicine</t>
  </si>
  <si>
    <t>Sundry livestock expenses</t>
  </si>
  <si>
    <t>Seeds</t>
  </si>
  <si>
    <t>Fertiliser and lime</t>
  </si>
  <si>
    <t>Crop sprays</t>
  </si>
  <si>
    <t>Other crop expenses</t>
  </si>
  <si>
    <t>Total Variable Costs</t>
  </si>
  <si>
    <t>Farm Gross Margin</t>
  </si>
  <si>
    <t>Fixed Costs:</t>
  </si>
  <si>
    <t>Paid labour</t>
  </si>
  <si>
    <t>Power and machinery</t>
  </si>
  <si>
    <t>Overheads</t>
  </si>
  <si>
    <t>Depreciation</t>
  </si>
  <si>
    <t>Rent and interest</t>
  </si>
  <si>
    <t>Total Fixed Costs</t>
  </si>
  <si>
    <t>Farm Business Income (FBI)</t>
  </si>
  <si>
    <t>~ Includes payments from the Basic Payment Scheme, Scottish Suckler Beef Support Scheme and Scottish Upland Sheep Support</t>
  </si>
  <si>
    <t>£ per adjusted hectare</t>
  </si>
  <si>
    <t>Seeds:</t>
  </si>
  <si>
    <t>Under 120ha</t>
  </si>
  <si>
    <t>120 - 180ha</t>
  </si>
  <si>
    <t>Over 180ha</t>
  </si>
  <si>
    <t>% of output</t>
  </si>
  <si>
    <t>Farm Gross Margin (FGM)^</t>
  </si>
  <si>
    <t>Farm Business Income (FBI)^</t>
  </si>
  <si>
    <t>^If a positive FGM or FBI is not achieved, a zero is recorded in the above table</t>
  </si>
  <si>
    <t>Number per farm</t>
  </si>
  <si>
    <t>Heifers in calf</t>
  </si>
  <si>
    <t>Stores over 1 year</t>
  </si>
  <si>
    <t>Stores 6-12 months</t>
  </si>
  <si>
    <t>Calves</t>
  </si>
  <si>
    <t>Fat cattle</t>
  </si>
  <si>
    <t>Store lambs</t>
  </si>
  <si>
    <t>Fat lambs</t>
  </si>
  <si>
    <t>Fat sheep</t>
  </si>
  <si>
    <t>£ per head</t>
  </si>
  <si>
    <t>LIVESTOCK PURCHASES</t>
  </si>
  <si>
    <t>Dairy - 2022 Crop Year</t>
  </si>
  <si>
    <t>Yield:</t>
  </si>
  <si>
    <t>Tonnes per hectare</t>
  </si>
  <si>
    <t>Oats and mixed cereals</t>
  </si>
  <si>
    <t>Crop output:</t>
  </si>
  <si>
    <t>£ per hectare</t>
  </si>
  <si>
    <t>Average prices (current crop year sales):</t>
  </si>
  <si>
    <t>£ per tonne</t>
  </si>
  <si>
    <t>MILK AND GRAZING LIVESTOCK OUTPUT</t>
  </si>
  <si>
    <t>Milk production:</t>
  </si>
  <si>
    <t>Litres</t>
  </si>
  <si>
    <t>per farm</t>
  </si>
  <si>
    <t>per cow</t>
  </si>
  <si>
    <t>per forage hectare</t>
  </si>
  <si>
    <t>% winter milk</t>
  </si>
  <si>
    <t>pence</t>
  </si>
  <si>
    <t>Price per litre</t>
  </si>
  <si>
    <t>£</t>
  </si>
  <si>
    <t>Milk output per cow</t>
  </si>
  <si>
    <t>Grazing livestock output per forage hectare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</si>
</sst>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0" borderId="0" xfId="0" applyFont="1"/>
    <xf numFmtId="1" fontId="3" fillId="0" borderId="0" xfId="0" applyNumberFormat="1" applyFont="1"/>
    <xf numFmtId="164" fontId="4" fillId="0" borderId="1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164" fontId="3" fillId="2" borderId="0" xfId="0" applyNumberFormat="1" applyFont="1" applyFill="1"/>
    <xf numFmtId="0" fontId="2" fillId="2" borderId="0" xfId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/>
    <xf numFmtId="3" fontId="4" fillId="0" borderId="1" xfId="0" applyNumberFormat="1" applyFont="1" applyBorder="1" applyAlignment="1">
      <alignment vertical="center"/>
    </xf>
    <xf numFmtId="3" fontId="4" fillId="0" borderId="1" xfId="2" applyNumberFormat="1" applyFont="1" applyBorder="1" applyAlignment="1">
      <alignment vertical="center"/>
    </xf>
    <xf numFmtId="3" fontId="3" fillId="2" borderId="0" xfId="0" applyNumberFormat="1" applyFont="1" applyFill="1"/>
    <xf numFmtId="3" fontId="0" fillId="0" borderId="0" xfId="0" applyNumberFormat="1"/>
    <xf numFmtId="3" fontId="3" fillId="0" borderId="0" xfId="0" applyNumberFormat="1" applyFont="1"/>
    <xf numFmtId="0" fontId="3" fillId="2" borderId="0" xfId="0" applyFont="1" applyFill="1" applyAlignment="1">
      <alignment horizontal="center"/>
    </xf>
    <xf numFmtId="1" fontId="4" fillId="0" borderId="1" xfId="0" applyNumberFormat="1" applyFont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0" fillId="2" borderId="0" xfId="0" applyFill="1"/>
    <xf numFmtId="3" fontId="4" fillId="0" borderId="0" xfId="0" applyNumberFormat="1" applyFont="1" applyAlignment="1">
      <alignment vertical="center"/>
    </xf>
    <xf numFmtId="3" fontId="4" fillId="0" borderId="0" xfId="0" quotePrefix="1" applyNumberFormat="1" applyFont="1" applyAlignment="1">
      <alignment vertical="center"/>
    </xf>
    <xf numFmtId="2" fontId="3" fillId="0" borderId="0" xfId="0" applyNumberFormat="1" applyFont="1"/>
    <xf numFmtId="0" fontId="0" fillId="2" borderId="0" xfId="0" applyFill="1" applyAlignment="1">
      <alignment horizontal="center"/>
    </xf>
    <xf numFmtId="2" fontId="4" fillId="0" borderId="1" xfId="0" applyNumberFormat="1" applyFont="1" applyBorder="1" applyAlignment="1">
      <alignment vertical="center"/>
    </xf>
    <xf numFmtId="0" fontId="6" fillId="2" borderId="0" xfId="0" applyFont="1" applyFill="1" applyAlignment="1">
      <alignment horizontal="center"/>
    </xf>
  </cellXfs>
  <cellStyles count="3">
    <cellStyle name="Normal" xfId="0" builtinId="0"/>
    <cellStyle name="Normal_Physical data Summary" xfId="1" xr:uid="{9549659C-2EA1-4B1F-A072-59DE979B248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01FC5-5F8A-4C6F-AB0D-55CADA974D92}">
  <sheetPr>
    <tabColor theme="9" tint="0.59999389629810485"/>
  </sheetPr>
  <dimension ref="A1:H40"/>
  <sheetViews>
    <sheetView tabSelected="1" workbookViewId="0">
      <selection activeCell="A3" sqref="A3"/>
    </sheetView>
  </sheetViews>
  <sheetFormatPr defaultRowHeight="12.5" x14ac:dyDescent="0.25"/>
  <cols>
    <col min="1" max="1" width="40.54296875" bestFit="1" customWidth="1"/>
    <col min="2" max="2" width="12.81640625" bestFit="1" customWidth="1"/>
    <col min="3" max="3" width="12" bestFit="1" customWidth="1"/>
    <col min="4" max="4" width="11.81640625" bestFit="1" customWidth="1"/>
    <col min="5" max="5" width="12.1796875" bestFit="1" customWidth="1"/>
  </cols>
  <sheetData>
    <row r="1" spans="1:8" ht="14.15" customHeight="1" x14ac:dyDescent="0.3">
      <c r="A1" s="1"/>
      <c r="B1" s="9" t="s">
        <v>0</v>
      </c>
      <c r="C1" s="10"/>
      <c r="D1" s="10"/>
      <c r="E1" s="10"/>
    </row>
    <row r="2" spans="1:8" ht="15.65" customHeight="1" x14ac:dyDescent="0.3">
      <c r="A2" s="2"/>
      <c r="B2" s="3" t="s">
        <v>77</v>
      </c>
      <c r="C2" s="3" t="s">
        <v>78</v>
      </c>
      <c r="D2" s="3" t="s">
        <v>79</v>
      </c>
      <c r="E2" s="3" t="s">
        <v>1</v>
      </c>
    </row>
    <row r="3" spans="1:8" ht="14" x14ac:dyDescent="0.3">
      <c r="A3" s="4" t="s">
        <v>2</v>
      </c>
      <c r="B3" s="5">
        <v>15</v>
      </c>
      <c r="C3" s="5">
        <v>12</v>
      </c>
      <c r="D3" s="5">
        <v>17</v>
      </c>
      <c r="E3" s="5">
        <v>11</v>
      </c>
    </row>
    <row r="4" spans="1:8" ht="14.15" customHeight="1" x14ac:dyDescent="0.3">
      <c r="A4" s="2" t="s">
        <v>3</v>
      </c>
      <c r="B4" s="9" t="s">
        <v>4</v>
      </c>
      <c r="C4" s="9"/>
      <c r="D4" s="9"/>
      <c r="E4" s="9"/>
    </row>
    <row r="5" spans="1:8" ht="16" x14ac:dyDescent="0.3">
      <c r="A5" s="4" t="s">
        <v>5</v>
      </c>
      <c r="B5" s="6" t="s">
        <v>6</v>
      </c>
      <c r="C5" s="6">
        <v>3.3</v>
      </c>
      <c r="D5" s="6">
        <v>0.7</v>
      </c>
      <c r="E5" s="6" t="s">
        <v>6</v>
      </c>
      <c r="H5" t="s">
        <v>6</v>
      </c>
    </row>
    <row r="6" spans="1:8" ht="16" x14ac:dyDescent="0.3">
      <c r="A6" s="4" t="s">
        <v>7</v>
      </c>
      <c r="B6" s="6">
        <v>1.3</v>
      </c>
      <c r="C6" s="6">
        <v>3.2</v>
      </c>
      <c r="D6" s="6">
        <v>9.1</v>
      </c>
      <c r="E6" s="6">
        <v>3.1</v>
      </c>
    </row>
    <row r="7" spans="1:8" ht="16" x14ac:dyDescent="0.3">
      <c r="A7" s="4" t="s">
        <v>8</v>
      </c>
      <c r="B7" s="6" t="s">
        <v>6</v>
      </c>
      <c r="C7" s="6" t="s">
        <v>6</v>
      </c>
      <c r="D7" s="6" t="s">
        <v>6</v>
      </c>
      <c r="E7" s="6" t="s">
        <v>6</v>
      </c>
    </row>
    <row r="8" spans="1:8" ht="16" x14ac:dyDescent="0.3">
      <c r="A8" s="4" t="s">
        <v>9</v>
      </c>
      <c r="B8" s="6" t="s">
        <v>6</v>
      </c>
      <c r="C8" s="6" t="s">
        <v>6</v>
      </c>
      <c r="D8" s="6" t="s">
        <v>6</v>
      </c>
      <c r="E8" s="6" t="s">
        <v>6</v>
      </c>
    </row>
    <row r="9" spans="1:8" ht="16" x14ac:dyDescent="0.3">
      <c r="A9" s="4" t="s">
        <v>10</v>
      </c>
      <c r="B9" s="6" t="s">
        <v>6</v>
      </c>
      <c r="C9" s="6" t="s">
        <v>6</v>
      </c>
      <c r="D9" s="6" t="s">
        <v>6</v>
      </c>
      <c r="E9" s="6" t="s">
        <v>6</v>
      </c>
    </row>
    <row r="10" spans="1:8" ht="16" x14ac:dyDescent="0.3">
      <c r="A10" s="4" t="s">
        <v>11</v>
      </c>
      <c r="B10" s="6" t="s">
        <v>6</v>
      </c>
      <c r="C10" s="6" t="s">
        <v>6</v>
      </c>
      <c r="D10" s="6" t="s">
        <v>6</v>
      </c>
      <c r="E10" s="6" t="s">
        <v>6</v>
      </c>
    </row>
    <row r="11" spans="1:8" ht="16" x14ac:dyDescent="0.3">
      <c r="A11" s="4" t="s">
        <v>12</v>
      </c>
      <c r="B11" s="6" t="s">
        <v>6</v>
      </c>
      <c r="C11" s="6" t="s">
        <v>6</v>
      </c>
      <c r="D11" s="6">
        <v>1.7</v>
      </c>
      <c r="E11" s="6">
        <v>1.7</v>
      </c>
    </row>
    <row r="12" spans="1:8" ht="16" x14ac:dyDescent="0.3">
      <c r="A12" s="4" t="s">
        <v>13</v>
      </c>
      <c r="B12" s="6" t="s">
        <v>6</v>
      </c>
      <c r="C12" s="6" t="s">
        <v>6</v>
      </c>
      <c r="D12" s="6" t="s">
        <v>6</v>
      </c>
      <c r="E12" s="6" t="s">
        <v>6</v>
      </c>
    </row>
    <row r="13" spans="1:8" ht="16" x14ac:dyDescent="0.3">
      <c r="A13" s="4" t="s">
        <v>14</v>
      </c>
      <c r="B13" s="6" t="s">
        <v>6</v>
      </c>
      <c r="C13" s="6" t="s">
        <v>6</v>
      </c>
      <c r="D13" s="6">
        <v>0.2</v>
      </c>
      <c r="E13" s="6">
        <v>0.2</v>
      </c>
    </row>
    <row r="14" spans="1:8" ht="16" x14ac:dyDescent="0.3">
      <c r="A14" s="4" t="s">
        <v>15</v>
      </c>
      <c r="B14" s="6">
        <v>1.4</v>
      </c>
      <c r="C14" s="6">
        <v>4.3</v>
      </c>
      <c r="D14" s="6">
        <v>5</v>
      </c>
      <c r="E14" s="6">
        <v>2.5</v>
      </c>
    </row>
    <row r="15" spans="1:8" ht="16" x14ac:dyDescent="0.3">
      <c r="A15" s="4" t="s">
        <v>16</v>
      </c>
      <c r="B15" s="6">
        <v>0.2</v>
      </c>
      <c r="C15" s="6">
        <v>1.7</v>
      </c>
      <c r="D15" s="6">
        <v>1.3</v>
      </c>
      <c r="E15" s="6">
        <v>0.6</v>
      </c>
    </row>
    <row r="16" spans="1:8" ht="16" x14ac:dyDescent="0.25">
      <c r="A16" s="7" t="s">
        <v>17</v>
      </c>
      <c r="B16" s="6">
        <v>42.8</v>
      </c>
      <c r="C16" s="6">
        <v>82.3</v>
      </c>
      <c r="D16" s="6">
        <v>99.7</v>
      </c>
      <c r="E16" s="6">
        <v>78.599999999999994</v>
      </c>
    </row>
    <row r="17" spans="1:5" ht="16" x14ac:dyDescent="0.25">
      <c r="A17" s="7" t="s">
        <v>18</v>
      </c>
      <c r="B17" s="6">
        <v>47.9</v>
      </c>
      <c r="C17" s="6">
        <v>49.4</v>
      </c>
      <c r="D17" s="6">
        <v>130</v>
      </c>
      <c r="E17" s="6">
        <v>93.2</v>
      </c>
    </row>
    <row r="18" spans="1:5" ht="16" x14ac:dyDescent="0.3">
      <c r="A18" s="4" t="s">
        <v>19</v>
      </c>
      <c r="B18" s="6">
        <v>0.8</v>
      </c>
      <c r="C18" s="6">
        <v>7.4</v>
      </c>
      <c r="D18" s="6">
        <v>17.899999999999999</v>
      </c>
      <c r="E18" s="6">
        <v>5.6</v>
      </c>
    </row>
    <row r="19" spans="1:5" ht="14" x14ac:dyDescent="0.3">
      <c r="A19" s="2" t="s">
        <v>20</v>
      </c>
      <c r="B19" s="8">
        <v>94.399999999999991</v>
      </c>
      <c r="C19" s="8">
        <v>151.6</v>
      </c>
      <c r="D19" s="8">
        <v>265.59999999999997</v>
      </c>
      <c r="E19" s="8">
        <v>185.49999999999997</v>
      </c>
    </row>
    <row r="20" spans="1:5" ht="14" x14ac:dyDescent="0.3">
      <c r="A20" s="2" t="s">
        <v>21</v>
      </c>
      <c r="B20" s="8">
        <v>93.8</v>
      </c>
      <c r="C20" s="8">
        <v>146.4</v>
      </c>
      <c r="D20" s="8">
        <v>255.3</v>
      </c>
      <c r="E20" s="8">
        <v>181.5</v>
      </c>
    </row>
    <row r="21" spans="1:5" ht="14" x14ac:dyDescent="0.3">
      <c r="A21" s="2" t="s">
        <v>22</v>
      </c>
      <c r="B21" s="8">
        <v>92.5</v>
      </c>
      <c r="C21" s="8">
        <v>139.9</v>
      </c>
      <c r="D21" s="8">
        <v>243.6</v>
      </c>
      <c r="E21" s="8">
        <v>176.4</v>
      </c>
    </row>
    <row r="22" spans="1:5" ht="14" x14ac:dyDescent="0.3">
      <c r="A22" s="4"/>
      <c r="B22" s="4"/>
      <c r="C22" s="4"/>
      <c r="D22" s="4"/>
      <c r="E22" s="4"/>
    </row>
    <row r="23" spans="1:5" ht="14" x14ac:dyDescent="0.3">
      <c r="A23" s="4"/>
      <c r="B23" s="4"/>
      <c r="C23" s="4"/>
      <c r="D23" s="4"/>
      <c r="E23" s="4"/>
    </row>
    <row r="24" spans="1:5" ht="14" x14ac:dyDescent="0.3">
      <c r="A24" s="4" t="s">
        <v>23</v>
      </c>
      <c r="B24" s="5">
        <v>1</v>
      </c>
      <c r="C24" s="5">
        <v>5</v>
      </c>
      <c r="D24" s="5">
        <v>7</v>
      </c>
      <c r="E24" s="5">
        <v>2</v>
      </c>
    </row>
    <row r="25" spans="1:5" ht="14" x14ac:dyDescent="0.3">
      <c r="A25" s="4"/>
      <c r="B25" s="4"/>
      <c r="C25" s="4"/>
      <c r="D25" s="4"/>
      <c r="E25" s="4"/>
    </row>
    <row r="26" spans="1:5" ht="14.15" customHeight="1" x14ac:dyDescent="0.3">
      <c r="A26" s="2" t="s">
        <v>24</v>
      </c>
      <c r="B26" s="9" t="s">
        <v>25</v>
      </c>
      <c r="C26" s="9"/>
      <c r="D26" s="9"/>
      <c r="E26" s="9"/>
    </row>
    <row r="27" spans="1:5" ht="14" x14ac:dyDescent="0.3">
      <c r="A27" s="4" t="s">
        <v>26</v>
      </c>
      <c r="B27" s="5">
        <v>136</v>
      </c>
      <c r="C27" s="5">
        <v>187</v>
      </c>
      <c r="D27" s="5">
        <v>256</v>
      </c>
      <c r="E27" s="5">
        <v>210</v>
      </c>
    </row>
    <row r="28" spans="1:5" ht="14" x14ac:dyDescent="0.3">
      <c r="A28" s="4" t="s">
        <v>27</v>
      </c>
      <c r="B28" s="5" t="s">
        <v>6</v>
      </c>
      <c r="C28" s="5">
        <v>6</v>
      </c>
      <c r="D28" s="5">
        <v>11</v>
      </c>
      <c r="E28" s="5">
        <v>3</v>
      </c>
    </row>
    <row r="29" spans="1:5" ht="14" x14ac:dyDescent="0.3">
      <c r="A29" s="4" t="s">
        <v>28</v>
      </c>
      <c r="B29" s="5">
        <v>17</v>
      </c>
      <c r="C29" s="5">
        <v>28</v>
      </c>
      <c r="D29" s="5">
        <v>52</v>
      </c>
      <c r="E29" s="5">
        <v>35</v>
      </c>
    </row>
    <row r="30" spans="1:5" ht="14" x14ac:dyDescent="0.3">
      <c r="A30" s="4" t="s">
        <v>29</v>
      </c>
      <c r="B30" s="5">
        <v>52</v>
      </c>
      <c r="C30" s="5">
        <v>82</v>
      </c>
      <c r="D30" s="5">
        <v>112</v>
      </c>
      <c r="E30" s="5">
        <v>98</v>
      </c>
    </row>
    <row r="31" spans="1:5" ht="14" x14ac:dyDescent="0.3">
      <c r="A31" s="4" t="s">
        <v>30</v>
      </c>
      <c r="B31" s="5">
        <v>101</v>
      </c>
      <c r="C31" s="5">
        <v>138</v>
      </c>
      <c r="D31" s="5">
        <v>188</v>
      </c>
      <c r="E31" s="5">
        <v>150</v>
      </c>
    </row>
    <row r="32" spans="1:5" ht="14" x14ac:dyDescent="0.3">
      <c r="A32" s="4" t="s">
        <v>31</v>
      </c>
      <c r="B32" s="5">
        <v>45</v>
      </c>
      <c r="C32" s="5">
        <v>25</v>
      </c>
      <c r="D32" s="5">
        <v>58</v>
      </c>
      <c r="E32" s="5">
        <v>54</v>
      </c>
    </row>
    <row r="33" spans="1:5" ht="14" x14ac:dyDescent="0.3">
      <c r="A33" s="4" t="s">
        <v>32</v>
      </c>
      <c r="B33" s="5">
        <v>63</v>
      </c>
      <c r="C33" s="5">
        <v>26</v>
      </c>
      <c r="D33" s="5">
        <v>71</v>
      </c>
      <c r="E33" s="5">
        <v>68</v>
      </c>
    </row>
    <row r="34" spans="1:5" ht="14.15" customHeight="1" x14ac:dyDescent="0.3">
      <c r="A34" s="2"/>
      <c r="B34" s="9" t="s">
        <v>33</v>
      </c>
      <c r="C34" s="9"/>
      <c r="D34" s="9"/>
      <c r="E34" s="9"/>
    </row>
    <row r="35" spans="1:5" ht="14" x14ac:dyDescent="0.3">
      <c r="A35" s="4" t="s">
        <v>34</v>
      </c>
      <c r="B35" s="5">
        <v>224</v>
      </c>
      <c r="C35" s="5">
        <v>316</v>
      </c>
      <c r="D35" s="5">
        <v>449</v>
      </c>
      <c r="E35" s="5">
        <v>361</v>
      </c>
    </row>
    <row r="36" spans="1:5" ht="16" x14ac:dyDescent="0.3">
      <c r="A36" s="4" t="s">
        <v>35</v>
      </c>
      <c r="B36" s="6">
        <v>2.4</v>
      </c>
      <c r="C36" s="6">
        <v>2.2999999999999998</v>
      </c>
      <c r="D36" s="6">
        <v>1.8</v>
      </c>
      <c r="E36" s="6">
        <v>2</v>
      </c>
    </row>
    <row r="37" spans="1:5" ht="14" x14ac:dyDescent="0.3">
      <c r="A37" s="2"/>
      <c r="B37" s="9" t="s">
        <v>36</v>
      </c>
      <c r="C37" s="9"/>
      <c r="D37" s="9"/>
      <c r="E37" s="9"/>
    </row>
    <row r="38" spans="1:5" ht="14" x14ac:dyDescent="0.3">
      <c r="A38" s="4" t="s">
        <v>37</v>
      </c>
      <c r="B38" s="5">
        <v>61</v>
      </c>
      <c r="C38" s="5">
        <v>59</v>
      </c>
      <c r="D38" s="5">
        <v>57</v>
      </c>
      <c r="E38" s="5">
        <v>58</v>
      </c>
    </row>
    <row r="39" spans="1:5" ht="14" x14ac:dyDescent="0.3">
      <c r="A39" s="4"/>
      <c r="B39" s="4"/>
      <c r="C39" s="4"/>
      <c r="D39" s="4"/>
      <c r="E39" s="4"/>
    </row>
    <row r="40" spans="1:5" ht="14" x14ac:dyDescent="0.3">
      <c r="A40" s="4" t="s">
        <v>38</v>
      </c>
      <c r="B40" s="4"/>
      <c r="C40" s="4"/>
      <c r="D40" s="4"/>
      <c r="E40" s="4"/>
    </row>
  </sheetData>
  <mergeCells count="5">
    <mergeCell ref="B1:E1"/>
    <mergeCell ref="B4:E4"/>
    <mergeCell ref="B26:E26"/>
    <mergeCell ref="B34:E34"/>
    <mergeCell ref="B37:E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64908-622A-481B-A51B-2D0C8FAD6F91}">
  <sheetPr>
    <tabColor theme="9" tint="0.59999389629810485"/>
  </sheetPr>
  <dimension ref="A1:J40"/>
  <sheetViews>
    <sheetView workbookViewId="0">
      <selection activeCell="B3" sqref="B3"/>
    </sheetView>
  </sheetViews>
  <sheetFormatPr defaultRowHeight="12.5" x14ac:dyDescent="0.25"/>
  <cols>
    <col min="1" max="1" width="32" customWidth="1"/>
    <col min="2" max="2" width="12" bestFit="1" customWidth="1"/>
    <col min="3" max="3" width="11.1796875" bestFit="1" customWidth="1"/>
    <col min="4" max="4" width="11" bestFit="1" customWidth="1"/>
    <col min="5" max="5" width="11.54296875" bestFit="1" customWidth="1"/>
  </cols>
  <sheetData>
    <row r="1" spans="1:5" ht="14" x14ac:dyDescent="0.3">
      <c r="A1" s="1"/>
      <c r="B1" s="11" t="s">
        <v>0</v>
      </c>
      <c r="C1" s="12"/>
      <c r="D1" s="12"/>
      <c r="E1" s="12"/>
    </row>
    <row r="2" spans="1:5" ht="14" x14ac:dyDescent="0.3">
      <c r="A2" s="2"/>
      <c r="B2" s="3" t="s">
        <v>77</v>
      </c>
      <c r="C2" s="3" t="s">
        <v>78</v>
      </c>
      <c r="D2" s="3" t="s">
        <v>79</v>
      </c>
      <c r="E2" s="3" t="s">
        <v>1</v>
      </c>
    </row>
    <row r="3" spans="1:5" ht="14" x14ac:dyDescent="0.3">
      <c r="A3" s="4" t="s">
        <v>2</v>
      </c>
      <c r="B3" s="4">
        <v>15</v>
      </c>
      <c r="C3" s="4">
        <v>12</v>
      </c>
      <c r="D3" s="4">
        <v>17</v>
      </c>
      <c r="E3" s="4">
        <v>11</v>
      </c>
    </row>
    <row r="4" spans="1:5" ht="14" x14ac:dyDescent="0.3">
      <c r="A4" s="4"/>
      <c r="B4" s="4" t="s">
        <v>6</v>
      </c>
      <c r="C4" s="4" t="s">
        <v>6</v>
      </c>
      <c r="D4" s="4" t="s">
        <v>6</v>
      </c>
      <c r="E4" s="4" t="s">
        <v>6</v>
      </c>
    </row>
    <row r="5" spans="1:5" ht="14" x14ac:dyDescent="0.3">
      <c r="A5" s="4" t="s">
        <v>39</v>
      </c>
      <c r="B5" s="13">
        <v>93.8</v>
      </c>
      <c r="C5" s="13">
        <v>146.4</v>
      </c>
      <c r="D5" s="13">
        <v>255.3</v>
      </c>
      <c r="E5" s="13">
        <v>181.5</v>
      </c>
    </row>
    <row r="6" spans="1:5" ht="14" x14ac:dyDescent="0.3">
      <c r="A6" s="4" t="s">
        <v>40</v>
      </c>
      <c r="B6" s="4">
        <v>136</v>
      </c>
      <c r="C6" s="4">
        <v>187</v>
      </c>
      <c r="D6" s="4">
        <v>256</v>
      </c>
      <c r="E6" s="4">
        <v>210</v>
      </c>
    </row>
    <row r="7" spans="1:5" ht="14" x14ac:dyDescent="0.3">
      <c r="A7" s="2" t="s">
        <v>41</v>
      </c>
      <c r="B7" s="11" t="s">
        <v>42</v>
      </c>
      <c r="C7" s="12"/>
      <c r="D7" s="12"/>
      <c r="E7" s="12"/>
    </row>
    <row r="8" spans="1:5" ht="16" x14ac:dyDescent="0.3">
      <c r="A8" s="4" t="s">
        <v>43</v>
      </c>
      <c r="B8" s="14">
        <v>476083</v>
      </c>
      <c r="C8" s="14">
        <v>675030</v>
      </c>
      <c r="D8" s="14">
        <v>857334</v>
      </c>
      <c r="E8" s="14">
        <v>746219</v>
      </c>
    </row>
    <row r="9" spans="1:5" ht="16" x14ac:dyDescent="0.3">
      <c r="A9" s="4" t="s">
        <v>44</v>
      </c>
      <c r="B9" s="14">
        <v>77360</v>
      </c>
      <c r="C9" s="14">
        <v>123322</v>
      </c>
      <c r="D9" s="14">
        <v>173929</v>
      </c>
      <c r="E9" s="14">
        <v>127882</v>
      </c>
    </row>
    <row r="10" spans="1:5" ht="16" x14ac:dyDescent="0.3">
      <c r="A10" s="4" t="s">
        <v>45</v>
      </c>
      <c r="B10" s="14">
        <v>8376</v>
      </c>
      <c r="C10" s="14">
        <v>5788</v>
      </c>
      <c r="D10" s="14">
        <v>9009</v>
      </c>
      <c r="E10" s="14">
        <v>9727</v>
      </c>
    </row>
    <row r="11" spans="1:5" ht="16" x14ac:dyDescent="0.3">
      <c r="A11" s="4" t="s">
        <v>46</v>
      </c>
      <c r="B11" s="14">
        <v>64</v>
      </c>
      <c r="C11" s="14">
        <v>157</v>
      </c>
      <c r="D11" s="14">
        <v>57</v>
      </c>
      <c r="E11" s="14">
        <v>26</v>
      </c>
    </row>
    <row r="12" spans="1:5" ht="16" x14ac:dyDescent="0.3">
      <c r="A12" s="4" t="s">
        <v>47</v>
      </c>
      <c r="B12" s="14">
        <v>2317</v>
      </c>
      <c r="C12" s="14">
        <v>14947</v>
      </c>
      <c r="D12" s="14">
        <v>16611</v>
      </c>
      <c r="E12" s="14">
        <v>5574</v>
      </c>
    </row>
    <row r="13" spans="1:5" ht="16" x14ac:dyDescent="0.3">
      <c r="A13" s="4" t="s">
        <v>48</v>
      </c>
      <c r="B13" s="14">
        <v>10747</v>
      </c>
      <c r="C13" s="14">
        <v>22535</v>
      </c>
      <c r="D13" s="14">
        <v>21602</v>
      </c>
      <c r="E13" s="14">
        <v>15087</v>
      </c>
    </row>
    <row r="14" spans="1:5" ht="16" x14ac:dyDescent="0.3">
      <c r="A14" s="4" t="s">
        <v>49</v>
      </c>
      <c r="B14" s="15">
        <v>20410</v>
      </c>
      <c r="C14" s="15">
        <v>33322</v>
      </c>
      <c r="D14" s="15">
        <v>52505</v>
      </c>
      <c r="E14" s="15">
        <v>37799</v>
      </c>
    </row>
    <row r="15" spans="1:5" ht="16" x14ac:dyDescent="0.3">
      <c r="A15" s="4" t="s">
        <v>50</v>
      </c>
      <c r="B15" s="14">
        <v>2361</v>
      </c>
      <c r="C15" s="14">
        <v>261</v>
      </c>
      <c r="D15" s="14">
        <v>6002</v>
      </c>
      <c r="E15" s="14">
        <v>2482</v>
      </c>
    </row>
    <row r="16" spans="1:5" ht="16" x14ac:dyDescent="0.3">
      <c r="A16" s="4" t="s">
        <v>51</v>
      </c>
      <c r="B16" s="14">
        <v>6374</v>
      </c>
      <c r="C16" s="14">
        <v>15250</v>
      </c>
      <c r="D16" s="14">
        <v>15923</v>
      </c>
      <c r="E16" s="14">
        <v>10589</v>
      </c>
    </row>
    <row r="17" spans="1:10" ht="16" x14ac:dyDescent="0.3">
      <c r="A17" s="4" t="s">
        <v>52</v>
      </c>
      <c r="B17" s="14">
        <v>-789</v>
      </c>
      <c r="C17" s="14">
        <v>3482</v>
      </c>
      <c r="D17" s="14">
        <v>3476</v>
      </c>
      <c r="E17" s="14">
        <v>-485</v>
      </c>
    </row>
    <row r="18" spans="1:10" ht="14" x14ac:dyDescent="0.3">
      <c r="A18" s="2" t="s">
        <v>53</v>
      </c>
      <c r="B18" s="16">
        <v>603303</v>
      </c>
      <c r="C18" s="16">
        <v>894094</v>
      </c>
      <c r="D18" s="16">
        <v>1156448</v>
      </c>
      <c r="E18" s="16">
        <v>954900</v>
      </c>
      <c r="G18" s="17"/>
      <c r="H18" s="17"/>
      <c r="I18" s="17"/>
      <c r="J18" s="17"/>
    </row>
    <row r="19" spans="1:10" ht="14" x14ac:dyDescent="0.3">
      <c r="A19" s="4" t="s">
        <v>54</v>
      </c>
      <c r="B19" s="18" t="s">
        <v>6</v>
      </c>
      <c r="C19" s="18" t="s">
        <v>6</v>
      </c>
      <c r="D19" s="18" t="s">
        <v>6</v>
      </c>
      <c r="E19" s="18" t="s">
        <v>6</v>
      </c>
    </row>
    <row r="20" spans="1:10" ht="16" x14ac:dyDescent="0.3">
      <c r="A20" s="4" t="s">
        <v>55</v>
      </c>
      <c r="B20" s="14">
        <v>188891</v>
      </c>
      <c r="C20" s="14">
        <v>280546</v>
      </c>
      <c r="D20" s="14">
        <v>296569</v>
      </c>
      <c r="E20" s="14">
        <v>238426</v>
      </c>
    </row>
    <row r="21" spans="1:10" ht="16" x14ac:dyDescent="0.3">
      <c r="A21" s="4" t="s">
        <v>56</v>
      </c>
      <c r="B21" s="14">
        <v>20262</v>
      </c>
      <c r="C21" s="14">
        <v>15735</v>
      </c>
      <c r="D21" s="14">
        <v>25980</v>
      </c>
      <c r="E21" s="14">
        <v>27599</v>
      </c>
    </row>
    <row r="22" spans="1:10" ht="16" x14ac:dyDescent="0.3">
      <c r="A22" s="4" t="s">
        <v>57</v>
      </c>
      <c r="B22" s="14">
        <v>4854</v>
      </c>
      <c r="C22" s="14">
        <v>2942</v>
      </c>
      <c r="D22" s="14">
        <v>4846</v>
      </c>
      <c r="E22" s="14">
        <v>7257</v>
      </c>
    </row>
    <row r="23" spans="1:10" ht="16" x14ac:dyDescent="0.3">
      <c r="A23" s="4" t="s">
        <v>58</v>
      </c>
      <c r="B23" s="14">
        <v>13059</v>
      </c>
      <c r="C23" s="14">
        <v>18723</v>
      </c>
      <c r="D23" s="14">
        <v>20880</v>
      </c>
      <c r="E23" s="14">
        <v>14438</v>
      </c>
    </row>
    <row r="24" spans="1:10" ht="16" x14ac:dyDescent="0.3">
      <c r="A24" s="4" t="s">
        <v>59</v>
      </c>
      <c r="B24" s="14">
        <v>28412</v>
      </c>
      <c r="C24" s="14">
        <v>40637</v>
      </c>
      <c r="D24" s="14">
        <v>52040</v>
      </c>
      <c r="E24" s="14">
        <v>38156</v>
      </c>
    </row>
    <row r="25" spans="1:10" ht="16" x14ac:dyDescent="0.3">
      <c r="A25" s="4" t="s">
        <v>60</v>
      </c>
      <c r="B25" s="14">
        <v>824</v>
      </c>
      <c r="C25" s="14">
        <v>3029</v>
      </c>
      <c r="D25" s="14">
        <v>3655</v>
      </c>
      <c r="E25" s="14">
        <v>1374</v>
      </c>
    </row>
    <row r="26" spans="1:10" ht="16" x14ac:dyDescent="0.3">
      <c r="A26" s="4" t="s">
        <v>61</v>
      </c>
      <c r="B26" s="14">
        <v>23390</v>
      </c>
      <c r="C26" s="14">
        <v>45887</v>
      </c>
      <c r="D26" s="14">
        <v>57457</v>
      </c>
      <c r="E26" s="14">
        <v>38108</v>
      </c>
    </row>
    <row r="27" spans="1:10" ht="16" x14ac:dyDescent="0.3">
      <c r="A27" s="4" t="s">
        <v>62</v>
      </c>
      <c r="B27" s="14">
        <v>612</v>
      </c>
      <c r="C27" s="14">
        <v>3002</v>
      </c>
      <c r="D27" s="14">
        <v>2806</v>
      </c>
      <c r="E27" s="14">
        <v>794</v>
      </c>
    </row>
    <row r="28" spans="1:10" ht="16" x14ac:dyDescent="0.3">
      <c r="A28" s="4" t="s">
        <v>63</v>
      </c>
      <c r="B28" s="14">
        <v>1588</v>
      </c>
      <c r="C28" s="14">
        <v>5741</v>
      </c>
      <c r="D28" s="14">
        <v>5458</v>
      </c>
      <c r="E28" s="14">
        <v>4069</v>
      </c>
    </row>
    <row r="29" spans="1:10" ht="14" x14ac:dyDescent="0.3">
      <c r="A29" s="2" t="s">
        <v>64</v>
      </c>
      <c r="B29" s="16">
        <v>281892</v>
      </c>
      <c r="C29" s="16">
        <v>416242</v>
      </c>
      <c r="D29" s="16">
        <v>469691</v>
      </c>
      <c r="E29" s="16">
        <v>370221</v>
      </c>
    </row>
    <row r="30" spans="1:10" ht="14" x14ac:dyDescent="0.3">
      <c r="A30" s="2" t="s">
        <v>65</v>
      </c>
      <c r="B30" s="16">
        <v>321411</v>
      </c>
      <c r="C30" s="16">
        <v>477852</v>
      </c>
      <c r="D30" s="16">
        <v>686757</v>
      </c>
      <c r="E30" s="16">
        <v>584679</v>
      </c>
    </row>
    <row r="31" spans="1:10" ht="14" x14ac:dyDescent="0.3">
      <c r="A31" s="4" t="s">
        <v>66</v>
      </c>
      <c r="B31" s="18" t="s">
        <v>6</v>
      </c>
      <c r="C31" s="18" t="s">
        <v>6</v>
      </c>
      <c r="D31" s="18" t="s">
        <v>6</v>
      </c>
      <c r="E31" s="18" t="s">
        <v>6</v>
      </c>
    </row>
    <row r="32" spans="1:10" ht="14" x14ac:dyDescent="0.3">
      <c r="A32" s="4" t="s">
        <v>67</v>
      </c>
      <c r="B32" s="18">
        <v>21965</v>
      </c>
      <c r="C32" s="18">
        <v>42507</v>
      </c>
      <c r="D32" s="18">
        <v>72513</v>
      </c>
      <c r="E32" s="18">
        <v>48644</v>
      </c>
    </row>
    <row r="33" spans="1:5" ht="14" x14ac:dyDescent="0.3">
      <c r="A33" s="4" t="s">
        <v>68</v>
      </c>
      <c r="B33" s="18">
        <v>65873</v>
      </c>
      <c r="C33" s="18">
        <v>96036</v>
      </c>
      <c r="D33" s="18">
        <v>126402</v>
      </c>
      <c r="E33" s="18">
        <v>90871</v>
      </c>
    </row>
    <row r="34" spans="1:5" ht="14" x14ac:dyDescent="0.3">
      <c r="A34" s="4" t="s">
        <v>69</v>
      </c>
      <c r="B34" s="18">
        <v>27514</v>
      </c>
      <c r="C34" s="18">
        <v>34557</v>
      </c>
      <c r="D34" s="18">
        <v>48921</v>
      </c>
      <c r="E34" s="18">
        <v>36291</v>
      </c>
    </row>
    <row r="35" spans="1:5" ht="14" x14ac:dyDescent="0.3">
      <c r="A35" s="4" t="s">
        <v>70</v>
      </c>
      <c r="B35" s="18">
        <v>52630</v>
      </c>
      <c r="C35" s="18">
        <v>99637</v>
      </c>
      <c r="D35" s="18">
        <v>127828</v>
      </c>
      <c r="E35" s="18">
        <v>96496</v>
      </c>
    </row>
    <row r="36" spans="1:5" ht="14" x14ac:dyDescent="0.3">
      <c r="A36" s="4" t="s">
        <v>71</v>
      </c>
      <c r="B36" s="18">
        <v>7708</v>
      </c>
      <c r="C36" s="18">
        <v>29126</v>
      </c>
      <c r="D36" s="18">
        <v>30654</v>
      </c>
      <c r="E36" s="18">
        <v>17271</v>
      </c>
    </row>
    <row r="37" spans="1:5" ht="14" x14ac:dyDescent="0.3">
      <c r="A37" s="2" t="s">
        <v>72</v>
      </c>
      <c r="B37" s="16">
        <v>175690</v>
      </c>
      <c r="C37" s="16">
        <v>301863</v>
      </c>
      <c r="D37" s="16">
        <v>406318</v>
      </c>
      <c r="E37" s="16">
        <v>289573</v>
      </c>
    </row>
    <row r="38" spans="1:5" ht="14" x14ac:dyDescent="0.3">
      <c r="A38" s="2" t="s">
        <v>73</v>
      </c>
      <c r="B38" s="16">
        <v>145721</v>
      </c>
      <c r="C38" s="16">
        <v>175989</v>
      </c>
      <c r="D38" s="16">
        <v>280439</v>
      </c>
      <c r="E38" s="16">
        <v>295106</v>
      </c>
    </row>
    <row r="39" spans="1:5" ht="14" x14ac:dyDescent="0.3">
      <c r="A39" s="4" t="s">
        <v>38</v>
      </c>
      <c r="B39" s="4"/>
      <c r="C39" s="4"/>
      <c r="D39" s="4"/>
      <c r="E39" s="4"/>
    </row>
    <row r="40" spans="1:5" ht="14" x14ac:dyDescent="0.3">
      <c r="A40" s="4" t="s">
        <v>74</v>
      </c>
      <c r="B40" s="4"/>
      <c r="C40" s="4"/>
      <c r="D40" s="4"/>
      <c r="E40" s="4"/>
    </row>
  </sheetData>
  <mergeCells count="2">
    <mergeCell ref="B1:E1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41F94-CC43-497D-9E3F-52BCC0699A50}">
  <sheetPr>
    <tabColor theme="9" tint="0.59999389629810485"/>
  </sheetPr>
  <dimension ref="A1:E40"/>
  <sheetViews>
    <sheetView workbookViewId="0">
      <selection activeCell="B3" sqref="B3"/>
    </sheetView>
  </sheetViews>
  <sheetFormatPr defaultRowHeight="12.5" x14ac:dyDescent="0.25"/>
  <cols>
    <col min="1" max="1" width="25.453125" customWidth="1"/>
    <col min="2" max="2" width="12" bestFit="1" customWidth="1"/>
    <col min="3" max="3" width="11.1796875" bestFit="1" customWidth="1"/>
    <col min="4" max="4" width="11" bestFit="1" customWidth="1"/>
    <col min="5" max="5" width="11.54296875" bestFit="1" customWidth="1"/>
  </cols>
  <sheetData>
    <row r="1" spans="1:5" ht="14" x14ac:dyDescent="0.3">
      <c r="A1" s="1"/>
      <c r="B1" s="11" t="s">
        <v>0</v>
      </c>
      <c r="C1" s="11"/>
      <c r="D1" s="11"/>
      <c r="E1" s="11"/>
    </row>
    <row r="2" spans="1:5" ht="14" x14ac:dyDescent="0.3">
      <c r="A2" s="2"/>
      <c r="B2" s="19" t="s">
        <v>77</v>
      </c>
      <c r="C2" s="19" t="s">
        <v>78</v>
      </c>
      <c r="D2" s="19" t="s">
        <v>79</v>
      </c>
      <c r="E2" s="19" t="s">
        <v>1</v>
      </c>
    </row>
    <row r="3" spans="1:5" ht="14" x14ac:dyDescent="0.3">
      <c r="A3" s="4" t="s">
        <v>2</v>
      </c>
      <c r="B3" s="4">
        <v>15</v>
      </c>
      <c r="C3" s="4">
        <v>12</v>
      </c>
      <c r="D3" s="4">
        <v>17</v>
      </c>
      <c r="E3" s="4">
        <v>11</v>
      </c>
    </row>
    <row r="4" spans="1:5" ht="14" x14ac:dyDescent="0.3">
      <c r="A4" s="4"/>
      <c r="B4" s="4"/>
      <c r="C4" s="4"/>
      <c r="D4" s="4"/>
      <c r="E4" s="4"/>
    </row>
    <row r="5" spans="1:5" ht="16" x14ac:dyDescent="0.3">
      <c r="A5" s="4" t="s">
        <v>39</v>
      </c>
      <c r="B5" s="6">
        <v>93.8</v>
      </c>
      <c r="C5" s="6">
        <v>146.4</v>
      </c>
      <c r="D5" s="6">
        <v>255.3</v>
      </c>
      <c r="E5" s="6">
        <v>181.5</v>
      </c>
    </row>
    <row r="6" spans="1:5" ht="16" x14ac:dyDescent="0.3">
      <c r="A6" s="4" t="s">
        <v>40</v>
      </c>
      <c r="B6" s="20">
        <v>136</v>
      </c>
      <c r="C6" s="20">
        <v>187</v>
      </c>
      <c r="D6" s="20">
        <v>256</v>
      </c>
      <c r="E6" s="20">
        <v>210</v>
      </c>
    </row>
    <row r="7" spans="1:5" ht="14" x14ac:dyDescent="0.3">
      <c r="A7" s="2" t="s">
        <v>41</v>
      </c>
      <c r="B7" s="11" t="s">
        <v>75</v>
      </c>
      <c r="C7" s="11"/>
      <c r="D7" s="11"/>
      <c r="E7" s="11"/>
    </row>
    <row r="8" spans="1:5" ht="16" x14ac:dyDescent="0.3">
      <c r="A8" s="4" t="s">
        <v>43</v>
      </c>
      <c r="B8" s="14">
        <v>5076</v>
      </c>
      <c r="C8" s="14">
        <v>4612</v>
      </c>
      <c r="D8" s="14">
        <v>3358</v>
      </c>
      <c r="E8" s="14">
        <v>4112</v>
      </c>
    </row>
    <row r="9" spans="1:5" ht="16" x14ac:dyDescent="0.3">
      <c r="A9" s="4" t="s">
        <v>44</v>
      </c>
      <c r="B9" s="14">
        <v>825</v>
      </c>
      <c r="C9" s="14">
        <v>843</v>
      </c>
      <c r="D9" s="14">
        <v>681</v>
      </c>
      <c r="E9" s="14">
        <v>705</v>
      </c>
    </row>
    <row r="10" spans="1:5" ht="16" x14ac:dyDescent="0.3">
      <c r="A10" s="4" t="s">
        <v>45</v>
      </c>
      <c r="B10" s="14">
        <v>89</v>
      </c>
      <c r="C10" s="14">
        <v>40</v>
      </c>
      <c r="D10" s="14">
        <v>35</v>
      </c>
      <c r="E10" s="14">
        <v>54</v>
      </c>
    </row>
    <row r="11" spans="1:5" ht="16" x14ac:dyDescent="0.3">
      <c r="A11" s="4" t="s">
        <v>46</v>
      </c>
      <c r="B11" s="14">
        <v>1</v>
      </c>
      <c r="C11" s="14">
        <v>1</v>
      </c>
      <c r="D11" s="14" t="s">
        <v>6</v>
      </c>
      <c r="E11" s="14" t="s">
        <v>6</v>
      </c>
    </row>
    <row r="12" spans="1:5" ht="16" x14ac:dyDescent="0.3">
      <c r="A12" s="4" t="s">
        <v>47</v>
      </c>
      <c r="B12" s="14">
        <v>25</v>
      </c>
      <c r="C12" s="14">
        <v>102</v>
      </c>
      <c r="D12" s="14">
        <v>65</v>
      </c>
      <c r="E12" s="14">
        <v>31</v>
      </c>
    </row>
    <row r="13" spans="1:5" ht="16" x14ac:dyDescent="0.3">
      <c r="A13" s="4" t="s">
        <v>48</v>
      </c>
      <c r="B13" s="14">
        <v>115</v>
      </c>
      <c r="C13" s="14">
        <v>154</v>
      </c>
      <c r="D13" s="14">
        <v>85</v>
      </c>
      <c r="E13" s="14">
        <v>83</v>
      </c>
    </row>
    <row r="14" spans="1:5" ht="16" x14ac:dyDescent="0.3">
      <c r="A14" s="4" t="s">
        <v>49</v>
      </c>
      <c r="B14" s="14">
        <v>218</v>
      </c>
      <c r="C14" s="14">
        <v>228</v>
      </c>
      <c r="D14" s="14">
        <v>206</v>
      </c>
      <c r="E14" s="14">
        <v>208</v>
      </c>
    </row>
    <row r="15" spans="1:5" ht="16" x14ac:dyDescent="0.3">
      <c r="A15" s="4" t="s">
        <v>50</v>
      </c>
      <c r="B15" s="14">
        <v>25</v>
      </c>
      <c r="C15" s="14">
        <v>2</v>
      </c>
      <c r="D15" s="14">
        <v>24</v>
      </c>
      <c r="E15" s="14">
        <v>14</v>
      </c>
    </row>
    <row r="16" spans="1:5" ht="16" x14ac:dyDescent="0.3">
      <c r="A16" s="4" t="s">
        <v>51</v>
      </c>
      <c r="B16" s="14">
        <v>68</v>
      </c>
      <c r="C16" s="14">
        <v>104</v>
      </c>
      <c r="D16" s="14">
        <v>62</v>
      </c>
      <c r="E16" s="14">
        <v>58</v>
      </c>
    </row>
    <row r="17" spans="1:5" ht="16" x14ac:dyDescent="0.3">
      <c r="A17" s="4" t="s">
        <v>52</v>
      </c>
      <c r="B17" s="14">
        <v>-8</v>
      </c>
      <c r="C17" s="14">
        <v>24</v>
      </c>
      <c r="D17" s="14">
        <v>14</v>
      </c>
      <c r="E17" s="14">
        <v>-3</v>
      </c>
    </row>
    <row r="18" spans="1:5" ht="14" x14ac:dyDescent="0.3">
      <c r="A18" s="2" t="s">
        <v>53</v>
      </c>
      <c r="B18" s="16">
        <f>SUM(B8:B17)</f>
        <v>6434</v>
      </c>
      <c r="C18" s="16">
        <f t="shared" ref="C18:E18" si="0">SUM(C8:C17)</f>
        <v>6110</v>
      </c>
      <c r="D18" s="16">
        <f t="shared" si="0"/>
        <v>4530</v>
      </c>
      <c r="E18" s="16">
        <f t="shared" si="0"/>
        <v>5262</v>
      </c>
    </row>
    <row r="19" spans="1:5" ht="16" x14ac:dyDescent="0.3">
      <c r="A19" s="4" t="s">
        <v>54</v>
      </c>
      <c r="B19" s="14" t="s">
        <v>6</v>
      </c>
      <c r="C19" s="14" t="s">
        <v>6</v>
      </c>
      <c r="D19" s="14" t="s">
        <v>6</v>
      </c>
      <c r="E19" s="14" t="s">
        <v>6</v>
      </c>
    </row>
    <row r="20" spans="1:5" ht="16" x14ac:dyDescent="0.3">
      <c r="A20" s="4" t="s">
        <v>55</v>
      </c>
      <c r="B20" s="14">
        <v>2014</v>
      </c>
      <c r="C20" s="14">
        <v>1917</v>
      </c>
      <c r="D20" s="14">
        <v>1162</v>
      </c>
      <c r="E20" s="14">
        <v>1314</v>
      </c>
    </row>
    <row r="21" spans="1:5" ht="16" x14ac:dyDescent="0.3">
      <c r="A21" s="4" t="s">
        <v>56</v>
      </c>
      <c r="B21" s="14">
        <v>216</v>
      </c>
      <c r="C21" s="14">
        <v>108</v>
      </c>
      <c r="D21" s="14">
        <v>102</v>
      </c>
      <c r="E21" s="14">
        <v>152</v>
      </c>
    </row>
    <row r="22" spans="1:5" ht="16" x14ac:dyDescent="0.3">
      <c r="A22" s="4" t="s">
        <v>57</v>
      </c>
      <c r="B22" s="14">
        <v>52</v>
      </c>
      <c r="C22" s="14">
        <v>20</v>
      </c>
      <c r="D22" s="14">
        <v>19</v>
      </c>
      <c r="E22" s="14">
        <v>40</v>
      </c>
    </row>
    <row r="23" spans="1:5" ht="16" x14ac:dyDescent="0.3">
      <c r="A23" s="4" t="s">
        <v>58</v>
      </c>
      <c r="B23" s="14">
        <v>139</v>
      </c>
      <c r="C23" s="14">
        <v>128</v>
      </c>
      <c r="D23" s="14">
        <v>82</v>
      </c>
      <c r="E23" s="14">
        <v>80</v>
      </c>
    </row>
    <row r="24" spans="1:5" ht="16" x14ac:dyDescent="0.3">
      <c r="A24" s="4" t="s">
        <v>59</v>
      </c>
      <c r="B24" s="14">
        <v>303</v>
      </c>
      <c r="C24" s="14">
        <v>278</v>
      </c>
      <c r="D24" s="14">
        <v>204</v>
      </c>
      <c r="E24" s="14">
        <v>210</v>
      </c>
    </row>
    <row r="25" spans="1:5" ht="16" x14ac:dyDescent="0.3">
      <c r="A25" s="4" t="s">
        <v>76</v>
      </c>
      <c r="B25" s="14">
        <v>9</v>
      </c>
      <c r="C25" s="14">
        <v>21</v>
      </c>
      <c r="D25" s="14">
        <v>14</v>
      </c>
      <c r="E25" s="14">
        <v>8</v>
      </c>
    </row>
    <row r="26" spans="1:5" ht="16" x14ac:dyDescent="0.3">
      <c r="A26" s="4" t="s">
        <v>61</v>
      </c>
      <c r="B26" s="14">
        <v>249</v>
      </c>
      <c r="C26" s="14">
        <v>314</v>
      </c>
      <c r="D26" s="14">
        <v>225</v>
      </c>
      <c r="E26" s="14">
        <v>210</v>
      </c>
    </row>
    <row r="27" spans="1:5" ht="16" x14ac:dyDescent="0.3">
      <c r="A27" s="4" t="s">
        <v>62</v>
      </c>
      <c r="B27" s="14">
        <v>7</v>
      </c>
      <c r="C27" s="14">
        <v>21</v>
      </c>
      <c r="D27" s="14">
        <v>11</v>
      </c>
      <c r="E27" s="14">
        <v>4</v>
      </c>
    </row>
    <row r="28" spans="1:5" ht="16" x14ac:dyDescent="0.3">
      <c r="A28" s="4" t="s">
        <v>63</v>
      </c>
      <c r="B28" s="14">
        <v>17</v>
      </c>
      <c r="C28" s="14">
        <v>39</v>
      </c>
      <c r="D28" s="14">
        <v>21</v>
      </c>
      <c r="E28" s="14">
        <v>22</v>
      </c>
    </row>
    <row r="29" spans="1:5" ht="14" x14ac:dyDescent="0.3">
      <c r="A29" s="2" t="s">
        <v>64</v>
      </c>
      <c r="B29" s="16">
        <f>SUM(B20:B28)</f>
        <v>3006</v>
      </c>
      <c r="C29" s="16">
        <f t="shared" ref="C29:E29" si="1">SUM(C20:C28)</f>
        <v>2846</v>
      </c>
      <c r="D29" s="16">
        <f t="shared" si="1"/>
        <v>1840</v>
      </c>
      <c r="E29" s="16">
        <f t="shared" si="1"/>
        <v>2040</v>
      </c>
    </row>
    <row r="30" spans="1:5" ht="14" x14ac:dyDescent="0.3">
      <c r="A30" s="2" t="s">
        <v>65</v>
      </c>
      <c r="B30" s="16">
        <f>B18-B29</f>
        <v>3428</v>
      </c>
      <c r="C30" s="16">
        <f t="shared" ref="C30:D30" si="2">C18-C29</f>
        <v>3264</v>
      </c>
      <c r="D30" s="16">
        <f t="shared" si="2"/>
        <v>2690</v>
      </c>
      <c r="E30" s="16">
        <f>E18-E29</f>
        <v>3222</v>
      </c>
    </row>
    <row r="31" spans="1:5" ht="14" x14ac:dyDescent="0.3">
      <c r="A31" s="4" t="s">
        <v>66</v>
      </c>
      <c r="B31" s="18" t="s">
        <v>6</v>
      </c>
      <c r="C31" s="18" t="s">
        <v>6</v>
      </c>
      <c r="D31" s="18" t="s">
        <v>6</v>
      </c>
      <c r="E31" s="18" t="s">
        <v>6</v>
      </c>
    </row>
    <row r="32" spans="1:5" ht="14" x14ac:dyDescent="0.3">
      <c r="A32" s="4" t="s">
        <v>67</v>
      </c>
      <c r="B32" s="18">
        <v>234</v>
      </c>
      <c r="C32" s="18">
        <v>290</v>
      </c>
      <c r="D32" s="18">
        <v>284</v>
      </c>
      <c r="E32" s="18">
        <v>268</v>
      </c>
    </row>
    <row r="33" spans="1:5" ht="14" x14ac:dyDescent="0.3">
      <c r="A33" s="4" t="s">
        <v>68</v>
      </c>
      <c r="B33" s="18">
        <v>702</v>
      </c>
      <c r="C33" s="18">
        <v>656</v>
      </c>
      <c r="D33" s="18">
        <v>495</v>
      </c>
      <c r="E33" s="18">
        <v>501</v>
      </c>
    </row>
    <row r="34" spans="1:5" ht="14" x14ac:dyDescent="0.3">
      <c r="A34" s="4" t="s">
        <v>69</v>
      </c>
      <c r="B34" s="18">
        <v>293</v>
      </c>
      <c r="C34" s="18">
        <v>236</v>
      </c>
      <c r="D34" s="18">
        <v>192</v>
      </c>
      <c r="E34" s="18">
        <v>200</v>
      </c>
    </row>
    <row r="35" spans="1:5" ht="14" x14ac:dyDescent="0.3">
      <c r="A35" s="4" t="s">
        <v>70</v>
      </c>
      <c r="B35" s="18">
        <v>561</v>
      </c>
      <c r="C35" s="18">
        <v>681</v>
      </c>
      <c r="D35" s="18">
        <v>501</v>
      </c>
      <c r="E35" s="18">
        <v>532</v>
      </c>
    </row>
    <row r="36" spans="1:5" ht="14" x14ac:dyDescent="0.3">
      <c r="A36" s="4" t="s">
        <v>71</v>
      </c>
      <c r="B36" s="18">
        <v>82</v>
      </c>
      <c r="C36" s="18">
        <v>199</v>
      </c>
      <c r="D36" s="18">
        <v>120</v>
      </c>
      <c r="E36" s="18">
        <v>95</v>
      </c>
    </row>
    <row r="37" spans="1:5" ht="14" x14ac:dyDescent="0.3">
      <c r="A37" s="2" t="s">
        <v>72</v>
      </c>
      <c r="B37" s="16">
        <f>SUM(B32:B36)</f>
        <v>1872</v>
      </c>
      <c r="C37" s="16">
        <f t="shared" ref="C37:E37" si="3">SUM(C32:C36)</f>
        <v>2062</v>
      </c>
      <c r="D37" s="16">
        <f t="shared" si="3"/>
        <v>1592</v>
      </c>
      <c r="E37" s="16">
        <f t="shared" si="3"/>
        <v>1596</v>
      </c>
    </row>
    <row r="38" spans="1:5" ht="14" x14ac:dyDescent="0.3">
      <c r="A38" s="2" t="s">
        <v>73</v>
      </c>
      <c r="B38" s="16">
        <f>B30-B37</f>
        <v>1556</v>
      </c>
      <c r="C38" s="16">
        <f t="shared" ref="C38:D38" si="4">C30-C37</f>
        <v>1202</v>
      </c>
      <c r="D38" s="16">
        <f t="shared" si="4"/>
        <v>1098</v>
      </c>
      <c r="E38" s="16">
        <f>E30-E37</f>
        <v>1626</v>
      </c>
    </row>
    <row r="39" spans="1:5" ht="14" x14ac:dyDescent="0.3">
      <c r="A39" s="4" t="s">
        <v>38</v>
      </c>
      <c r="B39" s="4"/>
      <c r="C39" s="4"/>
      <c r="D39" s="4"/>
      <c r="E39" s="4"/>
    </row>
    <row r="40" spans="1:5" ht="14" x14ac:dyDescent="0.3">
      <c r="A40" s="4" t="s">
        <v>74</v>
      </c>
      <c r="B40" s="4"/>
      <c r="C40" s="4"/>
      <c r="D40" s="4"/>
      <c r="E40" s="4"/>
    </row>
  </sheetData>
  <mergeCells count="2">
    <mergeCell ref="B1:E1"/>
    <mergeCell ref="B7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B69A4-BCAE-444C-98BF-8FDDADF52B49}">
  <sheetPr>
    <tabColor theme="9" tint="0.59999389629810485"/>
  </sheetPr>
  <dimension ref="A1:E41"/>
  <sheetViews>
    <sheetView workbookViewId="0">
      <selection activeCell="B3" sqref="B3"/>
    </sheetView>
  </sheetViews>
  <sheetFormatPr defaultRowHeight="12.5" x14ac:dyDescent="0.25"/>
  <cols>
    <col min="1" max="1" width="25.54296875" customWidth="1"/>
    <col min="2" max="2" width="12" bestFit="1" customWidth="1"/>
    <col min="3" max="3" width="11.1796875" bestFit="1" customWidth="1"/>
    <col min="4" max="4" width="11" bestFit="1" customWidth="1"/>
    <col min="5" max="5" width="11.54296875" bestFit="1" customWidth="1"/>
  </cols>
  <sheetData>
    <row r="1" spans="1:5" ht="14" x14ac:dyDescent="0.3">
      <c r="A1" s="1"/>
      <c r="B1" s="11" t="s">
        <v>0</v>
      </c>
      <c r="C1" s="12"/>
      <c r="D1" s="12"/>
      <c r="E1" s="12"/>
    </row>
    <row r="2" spans="1:5" ht="14" x14ac:dyDescent="0.3">
      <c r="A2" s="2"/>
      <c r="B2" s="19" t="s">
        <v>77</v>
      </c>
      <c r="C2" s="19" t="s">
        <v>78</v>
      </c>
      <c r="D2" s="19" t="s">
        <v>79</v>
      </c>
      <c r="E2" s="19" t="s">
        <v>1</v>
      </c>
    </row>
    <row r="3" spans="1:5" ht="14" x14ac:dyDescent="0.3">
      <c r="A3" s="4" t="s">
        <v>2</v>
      </c>
      <c r="B3" s="4">
        <v>15</v>
      </c>
      <c r="C3" s="4">
        <v>12</v>
      </c>
      <c r="D3" s="4">
        <v>17</v>
      </c>
      <c r="E3" s="4">
        <v>11</v>
      </c>
    </row>
    <row r="4" spans="1:5" ht="14" x14ac:dyDescent="0.3">
      <c r="A4" s="4"/>
      <c r="B4" s="4"/>
      <c r="C4" s="4"/>
      <c r="D4" s="4"/>
      <c r="E4" s="4"/>
    </row>
    <row r="5" spans="1:5" ht="16" x14ac:dyDescent="0.3">
      <c r="A5" s="4" t="s">
        <v>39</v>
      </c>
      <c r="B5" s="6">
        <v>93.8</v>
      </c>
      <c r="C5" s="6">
        <v>146.4</v>
      </c>
      <c r="D5" s="6">
        <v>255.3</v>
      </c>
      <c r="E5" s="6">
        <v>181.5</v>
      </c>
    </row>
    <row r="6" spans="1:5" ht="16" x14ac:dyDescent="0.3">
      <c r="A6" s="4" t="s">
        <v>40</v>
      </c>
      <c r="B6" s="20">
        <v>136</v>
      </c>
      <c r="C6" s="20">
        <v>187</v>
      </c>
      <c r="D6" s="20">
        <v>256</v>
      </c>
      <c r="E6" s="20">
        <v>210</v>
      </c>
    </row>
    <row r="7" spans="1:5" ht="14" x14ac:dyDescent="0.3">
      <c r="A7" s="2" t="s">
        <v>41</v>
      </c>
      <c r="B7" s="11" t="s">
        <v>80</v>
      </c>
      <c r="C7" s="12"/>
      <c r="D7" s="12"/>
      <c r="E7" s="12"/>
    </row>
    <row r="8" spans="1:5" ht="16" x14ac:dyDescent="0.3">
      <c r="A8" s="4" t="s">
        <v>43</v>
      </c>
      <c r="B8" s="14">
        <v>80</v>
      </c>
      <c r="C8" s="14">
        <v>75</v>
      </c>
      <c r="D8" s="14">
        <v>72</v>
      </c>
      <c r="E8" s="14">
        <v>80</v>
      </c>
    </row>
    <row r="9" spans="1:5" ht="16" x14ac:dyDescent="0.3">
      <c r="A9" s="4" t="s">
        <v>44</v>
      </c>
      <c r="B9" s="14">
        <v>13</v>
      </c>
      <c r="C9" s="14">
        <v>14</v>
      </c>
      <c r="D9" s="14">
        <v>15</v>
      </c>
      <c r="E9" s="14">
        <v>13</v>
      </c>
    </row>
    <row r="10" spans="1:5" ht="16" x14ac:dyDescent="0.3">
      <c r="A10" s="4" t="s">
        <v>45</v>
      </c>
      <c r="B10" s="14">
        <v>1</v>
      </c>
      <c r="C10" s="14">
        <v>1</v>
      </c>
      <c r="D10" s="14">
        <v>1</v>
      </c>
      <c r="E10" s="14">
        <v>1</v>
      </c>
    </row>
    <row r="11" spans="1:5" ht="16" x14ac:dyDescent="0.3">
      <c r="A11" s="4" t="s">
        <v>46</v>
      </c>
      <c r="B11" s="14" t="s">
        <v>6</v>
      </c>
      <c r="C11" s="14" t="s">
        <v>6</v>
      </c>
      <c r="D11" s="14" t="s">
        <v>6</v>
      </c>
      <c r="E11" s="14" t="s">
        <v>6</v>
      </c>
    </row>
    <row r="12" spans="1:5" ht="16" x14ac:dyDescent="0.3">
      <c r="A12" s="4" t="s">
        <v>47</v>
      </c>
      <c r="B12" s="14" t="s">
        <v>6</v>
      </c>
      <c r="C12" s="14">
        <v>2</v>
      </c>
      <c r="D12" s="14">
        <v>1</v>
      </c>
      <c r="E12" s="14">
        <v>1</v>
      </c>
    </row>
    <row r="13" spans="1:5" ht="16" x14ac:dyDescent="0.3">
      <c r="A13" s="4" t="s">
        <v>48</v>
      </c>
      <c r="B13" s="14">
        <v>2</v>
      </c>
      <c r="C13" s="14">
        <v>3</v>
      </c>
      <c r="D13" s="14">
        <v>2</v>
      </c>
      <c r="E13" s="14">
        <v>2</v>
      </c>
    </row>
    <row r="14" spans="1:5" ht="16" x14ac:dyDescent="0.3">
      <c r="A14" s="4" t="s">
        <v>49</v>
      </c>
      <c r="B14" s="14">
        <v>3</v>
      </c>
      <c r="C14" s="14">
        <v>4</v>
      </c>
      <c r="D14" s="14">
        <v>5</v>
      </c>
      <c r="E14" s="14">
        <v>4</v>
      </c>
    </row>
    <row r="15" spans="1:5" ht="16" x14ac:dyDescent="0.3">
      <c r="A15" s="4" t="s">
        <v>50</v>
      </c>
      <c r="B15" s="14" t="s">
        <v>6</v>
      </c>
      <c r="C15" s="14" t="s">
        <v>6</v>
      </c>
      <c r="D15" s="14">
        <v>1</v>
      </c>
      <c r="E15" s="14" t="s">
        <v>6</v>
      </c>
    </row>
    <row r="16" spans="1:5" ht="16" x14ac:dyDescent="0.3">
      <c r="A16" s="4" t="s">
        <v>51</v>
      </c>
      <c r="B16" s="14">
        <v>1</v>
      </c>
      <c r="C16" s="14">
        <v>2</v>
      </c>
      <c r="D16" s="14">
        <v>1</v>
      </c>
      <c r="E16" s="14">
        <v>1</v>
      </c>
    </row>
    <row r="17" spans="1:5" ht="16" x14ac:dyDescent="0.3">
      <c r="A17" s="4" t="s">
        <v>52</v>
      </c>
      <c r="B17" s="14" t="s">
        <v>6</v>
      </c>
      <c r="C17" s="14" t="s">
        <v>6</v>
      </c>
      <c r="D17" s="14" t="s">
        <v>6</v>
      </c>
      <c r="E17" s="14" t="s">
        <v>6</v>
      </c>
    </row>
    <row r="18" spans="1:5" ht="14" x14ac:dyDescent="0.3">
      <c r="A18" s="2" t="s">
        <v>53</v>
      </c>
      <c r="B18" s="16">
        <v>100</v>
      </c>
      <c r="C18" s="16">
        <v>100</v>
      </c>
      <c r="D18" s="16">
        <v>100</v>
      </c>
      <c r="E18" s="16">
        <v>100</v>
      </c>
    </row>
    <row r="19" spans="1:5" ht="16" x14ac:dyDescent="0.3">
      <c r="A19" s="4" t="s">
        <v>54</v>
      </c>
      <c r="B19" s="14"/>
      <c r="C19" s="14"/>
      <c r="D19" s="14"/>
      <c r="E19" s="14"/>
    </row>
    <row r="20" spans="1:5" ht="16" x14ac:dyDescent="0.3">
      <c r="A20" s="4" t="s">
        <v>55</v>
      </c>
      <c r="B20" s="14">
        <v>31</v>
      </c>
      <c r="C20" s="14">
        <v>31</v>
      </c>
      <c r="D20" s="14">
        <v>26</v>
      </c>
      <c r="E20" s="14">
        <v>25</v>
      </c>
    </row>
    <row r="21" spans="1:5" ht="16" x14ac:dyDescent="0.3">
      <c r="A21" s="4" t="s">
        <v>56</v>
      </c>
      <c r="B21" s="14">
        <v>3</v>
      </c>
      <c r="C21" s="14">
        <v>2</v>
      </c>
      <c r="D21" s="14">
        <v>2</v>
      </c>
      <c r="E21" s="14">
        <v>3</v>
      </c>
    </row>
    <row r="22" spans="1:5" ht="16" x14ac:dyDescent="0.3">
      <c r="A22" s="4" t="s">
        <v>57</v>
      </c>
      <c r="B22" s="14">
        <v>1</v>
      </c>
      <c r="C22" s="14" t="s">
        <v>6</v>
      </c>
      <c r="D22" s="14" t="s">
        <v>6</v>
      </c>
      <c r="E22" s="14">
        <v>1</v>
      </c>
    </row>
    <row r="23" spans="1:5" ht="16" x14ac:dyDescent="0.3">
      <c r="A23" s="4" t="s">
        <v>58</v>
      </c>
      <c r="B23" s="14">
        <v>2</v>
      </c>
      <c r="C23" s="14">
        <v>2</v>
      </c>
      <c r="D23" s="14">
        <v>2</v>
      </c>
      <c r="E23" s="14">
        <v>2</v>
      </c>
    </row>
    <row r="24" spans="1:5" ht="16" x14ac:dyDescent="0.3">
      <c r="A24" s="4" t="s">
        <v>59</v>
      </c>
      <c r="B24" s="14">
        <v>5</v>
      </c>
      <c r="C24" s="14">
        <v>5</v>
      </c>
      <c r="D24" s="14">
        <v>5</v>
      </c>
      <c r="E24" s="14">
        <v>4</v>
      </c>
    </row>
    <row r="25" spans="1:5" ht="16" x14ac:dyDescent="0.3">
      <c r="A25" s="4" t="s">
        <v>76</v>
      </c>
      <c r="B25" s="14" t="s">
        <v>6</v>
      </c>
      <c r="C25" s="14" t="s">
        <v>6</v>
      </c>
      <c r="D25" s="14" t="s">
        <v>6</v>
      </c>
      <c r="E25" s="14" t="s">
        <v>6</v>
      </c>
    </row>
    <row r="26" spans="1:5" ht="16" x14ac:dyDescent="0.3">
      <c r="A26" s="4" t="s">
        <v>61</v>
      </c>
      <c r="B26" s="14">
        <v>4</v>
      </c>
      <c r="C26" s="14">
        <v>5</v>
      </c>
      <c r="D26" s="14">
        <v>5</v>
      </c>
      <c r="E26" s="14">
        <v>4</v>
      </c>
    </row>
    <row r="27" spans="1:5" ht="16" x14ac:dyDescent="0.3">
      <c r="A27" s="4" t="s">
        <v>62</v>
      </c>
      <c r="B27" s="14" t="s">
        <v>6</v>
      </c>
      <c r="C27" s="14" t="s">
        <v>6</v>
      </c>
      <c r="D27" s="14" t="s">
        <v>6</v>
      </c>
      <c r="E27" s="14" t="s">
        <v>6</v>
      </c>
    </row>
    <row r="28" spans="1:5" ht="16" x14ac:dyDescent="0.3">
      <c r="A28" s="4" t="s">
        <v>63</v>
      </c>
      <c r="B28" s="14" t="s">
        <v>6</v>
      </c>
      <c r="C28" s="14">
        <v>1</v>
      </c>
      <c r="D28" s="14" t="s">
        <v>6</v>
      </c>
      <c r="E28" s="14" t="s">
        <v>6</v>
      </c>
    </row>
    <row r="29" spans="1:5" ht="16" x14ac:dyDescent="0.3">
      <c r="A29" s="2" t="s">
        <v>64</v>
      </c>
      <c r="B29" s="21">
        <v>46</v>
      </c>
      <c r="C29" s="21">
        <v>46</v>
      </c>
      <c r="D29" s="21">
        <v>40</v>
      </c>
      <c r="E29" s="21">
        <v>39</v>
      </c>
    </row>
    <row r="30" spans="1:5" ht="16" x14ac:dyDescent="0.25">
      <c r="A30" s="22" t="s">
        <v>81</v>
      </c>
      <c r="B30" s="21">
        <v>54</v>
      </c>
      <c r="C30" s="21">
        <v>54</v>
      </c>
      <c r="D30" s="21">
        <v>60</v>
      </c>
      <c r="E30" s="21">
        <v>61</v>
      </c>
    </row>
    <row r="31" spans="1:5" ht="14" x14ac:dyDescent="0.3">
      <c r="A31" s="4" t="s">
        <v>66</v>
      </c>
      <c r="B31" s="4" t="s">
        <v>6</v>
      </c>
      <c r="C31" s="4" t="s">
        <v>6</v>
      </c>
      <c r="D31" s="4" t="s">
        <v>6</v>
      </c>
      <c r="E31" s="4" t="s">
        <v>6</v>
      </c>
    </row>
    <row r="32" spans="1:5" ht="16" x14ac:dyDescent="0.3">
      <c r="A32" s="4" t="s">
        <v>67</v>
      </c>
      <c r="B32" s="23">
        <v>4</v>
      </c>
      <c r="C32" s="23">
        <v>5</v>
      </c>
      <c r="D32" s="23">
        <v>6</v>
      </c>
      <c r="E32" s="23">
        <v>5</v>
      </c>
    </row>
    <row r="33" spans="1:5" ht="16" x14ac:dyDescent="0.3">
      <c r="A33" s="4" t="s">
        <v>68</v>
      </c>
      <c r="B33" s="23">
        <v>11</v>
      </c>
      <c r="C33" s="23">
        <v>11</v>
      </c>
      <c r="D33" s="23">
        <v>11</v>
      </c>
      <c r="E33" s="23">
        <v>10</v>
      </c>
    </row>
    <row r="34" spans="1:5" ht="16" x14ac:dyDescent="0.3">
      <c r="A34" s="4" t="s">
        <v>69</v>
      </c>
      <c r="B34" s="23">
        <v>5</v>
      </c>
      <c r="C34" s="23">
        <v>4</v>
      </c>
      <c r="D34" s="23">
        <v>4</v>
      </c>
      <c r="E34" s="23">
        <v>4</v>
      </c>
    </row>
    <row r="35" spans="1:5" ht="16" x14ac:dyDescent="0.3">
      <c r="A35" s="4" t="s">
        <v>70</v>
      </c>
      <c r="B35" s="23">
        <v>9</v>
      </c>
      <c r="C35" s="23">
        <v>11</v>
      </c>
      <c r="D35" s="23">
        <v>11</v>
      </c>
      <c r="E35" s="23">
        <v>10</v>
      </c>
    </row>
    <row r="36" spans="1:5" ht="16" x14ac:dyDescent="0.3">
      <c r="A36" s="4" t="s">
        <v>71</v>
      </c>
      <c r="B36" s="23">
        <v>1</v>
      </c>
      <c r="C36" s="23">
        <v>3</v>
      </c>
      <c r="D36" s="24">
        <v>3</v>
      </c>
      <c r="E36" s="23">
        <v>2</v>
      </c>
    </row>
    <row r="37" spans="1:5" ht="16" x14ac:dyDescent="0.3">
      <c r="A37" s="2" t="s">
        <v>72</v>
      </c>
      <c r="B37" s="21">
        <v>30</v>
      </c>
      <c r="C37" s="21">
        <v>34</v>
      </c>
      <c r="D37" s="21">
        <v>35</v>
      </c>
      <c r="E37" s="21">
        <v>31</v>
      </c>
    </row>
    <row r="38" spans="1:5" ht="16" x14ac:dyDescent="0.25">
      <c r="A38" s="22" t="s">
        <v>82</v>
      </c>
      <c r="B38" s="21">
        <v>24</v>
      </c>
      <c r="C38" s="21">
        <v>20</v>
      </c>
      <c r="D38" s="21">
        <v>25</v>
      </c>
      <c r="E38" s="21">
        <v>30</v>
      </c>
    </row>
    <row r="39" spans="1:5" ht="14" x14ac:dyDescent="0.3">
      <c r="A39" s="4" t="s">
        <v>38</v>
      </c>
      <c r="B39" s="4"/>
      <c r="C39" s="4"/>
      <c r="D39" s="4"/>
      <c r="E39" s="4"/>
    </row>
    <row r="40" spans="1:5" ht="14" x14ac:dyDescent="0.3">
      <c r="A40" s="4" t="s">
        <v>74</v>
      </c>
      <c r="B40" s="4"/>
      <c r="C40" s="4"/>
      <c r="D40" s="4"/>
      <c r="E40" s="4"/>
    </row>
    <row r="41" spans="1:5" ht="14" x14ac:dyDescent="0.3">
      <c r="A41" t="s">
        <v>83</v>
      </c>
      <c r="B41" s="4"/>
      <c r="C41" s="4"/>
      <c r="D41" s="4"/>
      <c r="E41" s="4"/>
    </row>
  </sheetData>
  <mergeCells count="2">
    <mergeCell ref="B1:E1"/>
    <mergeCell ref="B7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EE1A6-DAD3-4C3E-BFC8-4D0BC8A3D862}">
  <sheetPr>
    <tabColor theme="9" tint="0.59999389629810485"/>
  </sheetPr>
  <dimension ref="A1:E45"/>
  <sheetViews>
    <sheetView workbookViewId="0">
      <selection activeCell="B6" sqref="B6"/>
    </sheetView>
  </sheetViews>
  <sheetFormatPr defaultRowHeight="12.5" x14ac:dyDescent="0.25"/>
  <cols>
    <col min="1" max="1" width="27.453125" customWidth="1"/>
    <col min="2" max="2" width="12" bestFit="1" customWidth="1"/>
    <col min="3" max="3" width="11.1796875" bestFit="1" customWidth="1"/>
    <col min="4" max="4" width="11" bestFit="1" customWidth="1"/>
    <col min="5" max="5" width="11.54296875" bestFit="1" customWidth="1"/>
  </cols>
  <sheetData>
    <row r="1" spans="1:5" ht="14" x14ac:dyDescent="0.3">
      <c r="A1" s="1"/>
      <c r="B1" s="11" t="s">
        <v>0</v>
      </c>
      <c r="C1" s="11"/>
      <c r="D1" s="11"/>
      <c r="E1" s="11"/>
    </row>
    <row r="2" spans="1:5" ht="14" x14ac:dyDescent="0.3">
      <c r="A2" s="2"/>
      <c r="B2" s="19" t="s">
        <v>77</v>
      </c>
      <c r="C2" s="19" t="s">
        <v>78</v>
      </c>
      <c r="D2" s="19" t="s">
        <v>79</v>
      </c>
      <c r="E2" s="19" t="s">
        <v>1</v>
      </c>
    </row>
    <row r="3" spans="1:5" ht="14" x14ac:dyDescent="0.3">
      <c r="A3" s="4" t="s">
        <v>2</v>
      </c>
      <c r="B3" s="4">
        <v>15</v>
      </c>
      <c r="C3" s="4">
        <v>12</v>
      </c>
      <c r="D3" s="4">
        <v>17</v>
      </c>
      <c r="E3" s="4">
        <v>11</v>
      </c>
    </row>
    <row r="4" spans="1:5" ht="14" x14ac:dyDescent="0.3">
      <c r="A4" s="2" t="s">
        <v>24</v>
      </c>
      <c r="B4" s="11" t="s">
        <v>84</v>
      </c>
      <c r="C4" s="11"/>
      <c r="D4" s="11"/>
      <c r="E4" s="11"/>
    </row>
    <row r="5" spans="1:5" ht="16" x14ac:dyDescent="0.3">
      <c r="A5" s="4" t="s">
        <v>26</v>
      </c>
      <c r="B5" s="20">
        <v>36</v>
      </c>
      <c r="C5" s="20">
        <v>48</v>
      </c>
      <c r="D5" s="20">
        <v>68</v>
      </c>
      <c r="E5" s="20">
        <v>57</v>
      </c>
    </row>
    <row r="6" spans="1:5" ht="16" x14ac:dyDescent="0.3">
      <c r="A6" s="4" t="s">
        <v>85</v>
      </c>
      <c r="B6" s="20">
        <v>1</v>
      </c>
      <c r="C6" s="20" t="s">
        <v>6</v>
      </c>
      <c r="D6" s="20">
        <v>3</v>
      </c>
      <c r="E6" s="20">
        <v>1</v>
      </c>
    </row>
    <row r="7" spans="1:5" ht="16" x14ac:dyDescent="0.3">
      <c r="A7" s="4" t="s">
        <v>86</v>
      </c>
      <c r="B7" s="20">
        <v>23</v>
      </c>
      <c r="C7" s="20">
        <v>42</v>
      </c>
      <c r="D7" s="20">
        <v>56</v>
      </c>
      <c r="E7" s="20">
        <v>32</v>
      </c>
    </row>
    <row r="8" spans="1:5" ht="16" x14ac:dyDescent="0.3">
      <c r="A8" s="4" t="s">
        <v>87</v>
      </c>
      <c r="B8" s="20" t="s">
        <v>6</v>
      </c>
      <c r="C8" s="20">
        <v>2</v>
      </c>
      <c r="D8" s="20">
        <v>7</v>
      </c>
      <c r="E8" s="20" t="s">
        <v>6</v>
      </c>
    </row>
    <row r="9" spans="1:5" ht="16" x14ac:dyDescent="0.3">
      <c r="A9" s="4" t="s">
        <v>88</v>
      </c>
      <c r="B9" s="20">
        <v>69</v>
      </c>
      <c r="C9" s="20">
        <v>40</v>
      </c>
      <c r="D9" s="20">
        <v>43</v>
      </c>
      <c r="E9" s="20">
        <v>58</v>
      </c>
    </row>
    <row r="10" spans="1:5" ht="16" x14ac:dyDescent="0.3">
      <c r="A10" s="4" t="s">
        <v>89</v>
      </c>
      <c r="B10" s="20">
        <v>1</v>
      </c>
      <c r="C10" s="20">
        <v>25</v>
      </c>
      <c r="D10" s="20">
        <v>21</v>
      </c>
      <c r="E10" s="20">
        <v>24</v>
      </c>
    </row>
    <row r="11" spans="1:5" ht="16" x14ac:dyDescent="0.3">
      <c r="A11" s="4" t="s">
        <v>90</v>
      </c>
      <c r="B11" s="20" t="s">
        <v>6</v>
      </c>
      <c r="C11" s="20">
        <v>1</v>
      </c>
      <c r="D11" s="20" t="s">
        <v>6</v>
      </c>
      <c r="E11" s="20" t="s">
        <v>6</v>
      </c>
    </row>
    <row r="12" spans="1:5" ht="16" x14ac:dyDescent="0.3">
      <c r="A12" s="4" t="s">
        <v>91</v>
      </c>
      <c r="B12" s="20">
        <v>27</v>
      </c>
      <c r="C12" s="20">
        <v>27</v>
      </c>
      <c r="D12" s="20">
        <v>73</v>
      </c>
      <c r="E12" s="20">
        <v>43</v>
      </c>
    </row>
    <row r="13" spans="1:5" ht="16" x14ac:dyDescent="0.3">
      <c r="A13" s="4" t="s">
        <v>92</v>
      </c>
      <c r="B13" s="20">
        <v>42</v>
      </c>
      <c r="C13" s="20">
        <v>6</v>
      </c>
      <c r="D13" s="20">
        <v>25</v>
      </c>
      <c r="E13" s="20">
        <v>47</v>
      </c>
    </row>
    <row r="14" spans="1:5" ht="14" x14ac:dyDescent="0.3">
      <c r="A14" s="2" t="s">
        <v>24</v>
      </c>
      <c r="B14" s="11" t="s">
        <v>93</v>
      </c>
      <c r="C14" s="11"/>
      <c r="D14" s="11"/>
      <c r="E14" s="11"/>
    </row>
    <row r="15" spans="1:5" ht="14" x14ac:dyDescent="0.3">
      <c r="A15" s="4" t="s">
        <v>26</v>
      </c>
      <c r="B15" s="18">
        <v>1013</v>
      </c>
      <c r="C15" s="18">
        <v>809</v>
      </c>
      <c r="D15" s="18">
        <v>921</v>
      </c>
      <c r="E15" s="18">
        <v>979</v>
      </c>
    </row>
    <row r="16" spans="1:5" ht="14" x14ac:dyDescent="0.3">
      <c r="A16" s="4" t="s">
        <v>85</v>
      </c>
      <c r="B16" s="18">
        <v>1285</v>
      </c>
      <c r="C16" s="18">
        <v>1286</v>
      </c>
      <c r="D16" s="18">
        <v>1582</v>
      </c>
      <c r="E16" s="18">
        <v>1533</v>
      </c>
    </row>
    <row r="17" spans="1:5" ht="14" x14ac:dyDescent="0.3">
      <c r="A17" s="4" t="s">
        <v>86</v>
      </c>
      <c r="B17" s="18">
        <v>1090</v>
      </c>
      <c r="C17" s="18">
        <v>993</v>
      </c>
      <c r="D17" s="18">
        <v>1011</v>
      </c>
      <c r="E17" s="18">
        <v>1065</v>
      </c>
    </row>
    <row r="18" spans="1:5" ht="14" x14ac:dyDescent="0.3">
      <c r="A18" s="4" t="s">
        <v>87</v>
      </c>
      <c r="B18" s="18">
        <v>583</v>
      </c>
      <c r="C18" s="18">
        <v>640</v>
      </c>
      <c r="D18" s="18">
        <v>931</v>
      </c>
      <c r="E18" s="18" t="s">
        <v>6</v>
      </c>
    </row>
    <row r="19" spans="1:5" ht="14" x14ac:dyDescent="0.3">
      <c r="A19" s="4" t="s">
        <v>88</v>
      </c>
      <c r="B19" s="18">
        <v>287</v>
      </c>
      <c r="C19" s="18">
        <v>238</v>
      </c>
      <c r="D19" s="18">
        <v>153</v>
      </c>
      <c r="E19" s="18">
        <v>259</v>
      </c>
    </row>
    <row r="20" spans="1:5" ht="14" x14ac:dyDescent="0.3">
      <c r="A20" s="4" t="s">
        <v>89</v>
      </c>
      <c r="B20" s="18">
        <v>1143</v>
      </c>
      <c r="C20" s="18">
        <v>1489</v>
      </c>
      <c r="D20" s="18">
        <v>1500</v>
      </c>
      <c r="E20" s="18">
        <v>1500</v>
      </c>
    </row>
    <row r="21" spans="1:5" ht="14" x14ac:dyDescent="0.3">
      <c r="A21" s="4" t="s">
        <v>90</v>
      </c>
      <c r="B21" s="25" t="s">
        <v>6</v>
      </c>
      <c r="C21" s="25">
        <v>81.349999999999994</v>
      </c>
      <c r="D21" s="25">
        <v>81.33</v>
      </c>
      <c r="E21" s="25" t="s">
        <v>6</v>
      </c>
    </row>
    <row r="22" spans="1:5" ht="14" x14ac:dyDescent="0.3">
      <c r="A22" s="4" t="s">
        <v>91</v>
      </c>
      <c r="B22" s="25">
        <v>119.64</v>
      </c>
      <c r="C22" s="25">
        <v>114.42</v>
      </c>
      <c r="D22" s="25">
        <v>100.11</v>
      </c>
      <c r="E22" s="25">
        <v>114.52</v>
      </c>
    </row>
    <row r="23" spans="1:5" ht="14" x14ac:dyDescent="0.3">
      <c r="A23" s="4" t="s">
        <v>92</v>
      </c>
      <c r="B23" s="25">
        <v>111.09</v>
      </c>
      <c r="C23" s="25">
        <v>115.88</v>
      </c>
      <c r="D23" s="25">
        <v>113.8</v>
      </c>
      <c r="E23" s="25">
        <v>112.33</v>
      </c>
    </row>
    <row r="24" spans="1:5" ht="14" x14ac:dyDescent="0.3">
      <c r="A24" s="4"/>
      <c r="B24" s="4"/>
      <c r="C24" s="4"/>
      <c r="D24" s="4"/>
      <c r="E24" s="4"/>
    </row>
    <row r="25" spans="1:5" ht="14" x14ac:dyDescent="0.3">
      <c r="A25" s="2" t="s">
        <v>94</v>
      </c>
      <c r="B25" s="2"/>
      <c r="C25" s="2"/>
      <c r="D25" s="2"/>
      <c r="E25" s="2"/>
    </row>
    <row r="26" spans="1:5" x14ac:dyDescent="0.25">
      <c r="A26" s="7" t="s">
        <v>95</v>
      </c>
      <c r="B26" s="7"/>
      <c r="C26" s="7"/>
      <c r="D26" s="7"/>
      <c r="E26" s="7"/>
    </row>
    <row r="27" spans="1:5" x14ac:dyDescent="0.25">
      <c r="A27" s="26"/>
      <c r="B27" s="11" t="s">
        <v>0</v>
      </c>
      <c r="C27" s="12"/>
      <c r="D27" s="12"/>
      <c r="E27" s="12"/>
    </row>
    <row r="28" spans="1:5" ht="14" x14ac:dyDescent="0.3">
      <c r="A28" s="2"/>
      <c r="B28" s="19" t="s">
        <v>77</v>
      </c>
      <c r="C28" s="19" t="s">
        <v>78</v>
      </c>
      <c r="D28" s="19" t="s">
        <v>79</v>
      </c>
      <c r="E28" s="19" t="s">
        <v>1</v>
      </c>
    </row>
    <row r="29" spans="1:5" ht="14" x14ac:dyDescent="0.3">
      <c r="A29" s="4" t="s">
        <v>2</v>
      </c>
      <c r="B29" s="4">
        <v>15</v>
      </c>
      <c r="C29" s="4">
        <v>12</v>
      </c>
      <c r="D29" s="4">
        <v>17</v>
      </c>
      <c r="E29" s="4">
        <v>11</v>
      </c>
    </row>
    <row r="30" spans="1:5" ht="14" x14ac:dyDescent="0.3">
      <c r="A30" s="2" t="s">
        <v>24</v>
      </c>
      <c r="B30" s="11" t="s">
        <v>84</v>
      </c>
      <c r="C30" s="12"/>
      <c r="D30" s="12"/>
      <c r="E30" s="12"/>
    </row>
    <row r="31" spans="1:5" ht="16" x14ac:dyDescent="0.3">
      <c r="A31" s="4" t="s">
        <v>26</v>
      </c>
      <c r="B31" s="20">
        <v>6</v>
      </c>
      <c r="C31" s="20">
        <v>15</v>
      </c>
      <c r="D31" s="20">
        <v>3</v>
      </c>
      <c r="E31" s="20">
        <v>6</v>
      </c>
    </row>
    <row r="32" spans="1:5" ht="16" x14ac:dyDescent="0.3">
      <c r="A32" s="4" t="s">
        <v>85</v>
      </c>
      <c r="B32" s="20" t="s">
        <v>6</v>
      </c>
      <c r="C32" s="20">
        <v>4</v>
      </c>
      <c r="D32" s="20">
        <v>8</v>
      </c>
      <c r="E32" s="20">
        <v>7</v>
      </c>
    </row>
    <row r="33" spans="1:5" ht="16" x14ac:dyDescent="0.3">
      <c r="A33" s="4" t="s">
        <v>86</v>
      </c>
      <c r="B33" s="20" t="s">
        <v>6</v>
      </c>
      <c r="C33" s="20" t="s">
        <v>6</v>
      </c>
      <c r="D33" s="20">
        <v>4</v>
      </c>
      <c r="E33" s="20">
        <v>3</v>
      </c>
    </row>
    <row r="34" spans="1:5" ht="16" x14ac:dyDescent="0.3">
      <c r="A34" s="4" t="s">
        <v>87</v>
      </c>
      <c r="B34" s="20" t="s">
        <v>6</v>
      </c>
      <c r="C34" s="20" t="s">
        <v>6</v>
      </c>
      <c r="D34" s="20" t="s">
        <v>6</v>
      </c>
      <c r="E34" s="20" t="s">
        <v>6</v>
      </c>
    </row>
    <row r="35" spans="1:5" ht="16" x14ac:dyDescent="0.3">
      <c r="A35" s="4" t="s">
        <v>88</v>
      </c>
      <c r="B35" s="20" t="s">
        <v>6</v>
      </c>
      <c r="C35" s="20">
        <v>8</v>
      </c>
      <c r="D35" s="20">
        <v>1</v>
      </c>
      <c r="E35" s="20">
        <v>5</v>
      </c>
    </row>
    <row r="36" spans="1:5" ht="16" x14ac:dyDescent="0.3">
      <c r="A36" s="4" t="s">
        <v>90</v>
      </c>
      <c r="B36" s="20" t="s">
        <v>6</v>
      </c>
      <c r="C36" s="20">
        <v>5</v>
      </c>
      <c r="D36" s="20">
        <v>23</v>
      </c>
      <c r="E36" s="20">
        <v>22</v>
      </c>
    </row>
    <row r="37" spans="1:5" ht="14" x14ac:dyDescent="0.3">
      <c r="A37" s="2" t="s">
        <v>24</v>
      </c>
      <c r="B37" s="11" t="s">
        <v>93</v>
      </c>
      <c r="C37" s="12"/>
      <c r="D37" s="12"/>
      <c r="E37" s="12"/>
    </row>
    <row r="38" spans="1:5" ht="16" x14ac:dyDescent="0.3">
      <c r="A38" s="4" t="s">
        <v>26</v>
      </c>
      <c r="B38" s="20">
        <v>1573</v>
      </c>
      <c r="C38" s="20">
        <v>1553</v>
      </c>
      <c r="D38" s="20">
        <v>1533</v>
      </c>
      <c r="E38" s="20">
        <v>1598</v>
      </c>
    </row>
    <row r="39" spans="1:5" ht="16" x14ac:dyDescent="0.3">
      <c r="A39" s="4" t="s">
        <v>85</v>
      </c>
      <c r="B39" s="20">
        <v>2033</v>
      </c>
      <c r="C39" s="20">
        <v>1886</v>
      </c>
      <c r="D39" s="20">
        <v>1526</v>
      </c>
      <c r="E39" s="20">
        <v>1516</v>
      </c>
    </row>
    <row r="40" spans="1:5" ht="16" x14ac:dyDescent="0.3">
      <c r="A40" s="4" t="s">
        <v>86</v>
      </c>
      <c r="B40" s="20" t="s">
        <v>6</v>
      </c>
      <c r="C40" s="20">
        <v>1028</v>
      </c>
      <c r="D40" s="20">
        <v>1044</v>
      </c>
      <c r="E40" s="20">
        <v>794</v>
      </c>
    </row>
    <row r="41" spans="1:5" ht="16" x14ac:dyDescent="0.3">
      <c r="A41" s="4" t="s">
        <v>87</v>
      </c>
      <c r="B41" s="20" t="s">
        <v>6</v>
      </c>
      <c r="C41" s="20" t="s">
        <v>6</v>
      </c>
      <c r="D41" s="20">
        <v>1102</v>
      </c>
      <c r="E41" s="20" t="s">
        <v>6</v>
      </c>
    </row>
    <row r="42" spans="1:5" ht="16" x14ac:dyDescent="0.3">
      <c r="A42" s="4" t="s">
        <v>88</v>
      </c>
      <c r="B42" s="20">
        <v>200</v>
      </c>
      <c r="C42" s="20">
        <v>254</v>
      </c>
      <c r="D42" s="20">
        <v>585</v>
      </c>
      <c r="E42" s="20">
        <v>322</v>
      </c>
    </row>
    <row r="43" spans="1:5" ht="16" x14ac:dyDescent="0.3">
      <c r="A43" s="4" t="s">
        <v>90</v>
      </c>
      <c r="B43" s="27" t="s">
        <v>6</v>
      </c>
      <c r="C43" s="27">
        <v>42.8</v>
      </c>
      <c r="D43" s="27">
        <v>72.23</v>
      </c>
      <c r="E43" s="27">
        <v>71.989999999999995</v>
      </c>
    </row>
    <row r="44" spans="1:5" ht="14" x14ac:dyDescent="0.3">
      <c r="A44" s="4"/>
      <c r="B44" s="4"/>
      <c r="C44" s="4"/>
      <c r="D44" s="4"/>
      <c r="E44" s="4"/>
    </row>
    <row r="45" spans="1:5" ht="14" x14ac:dyDescent="0.3">
      <c r="A45" s="4" t="s">
        <v>38</v>
      </c>
      <c r="B45" s="4"/>
      <c r="C45" s="4"/>
      <c r="D45" s="4"/>
      <c r="E45" s="4"/>
    </row>
  </sheetData>
  <mergeCells count="6">
    <mergeCell ref="B1:E1"/>
    <mergeCell ref="B4:E4"/>
    <mergeCell ref="B14:E14"/>
    <mergeCell ref="B27:E27"/>
    <mergeCell ref="B30:E30"/>
    <mergeCell ref="B37:E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B7F3-C734-4317-AAA9-11DBA4F49ACC}">
  <sheetPr>
    <tabColor theme="9" tint="0.59999389629810485"/>
  </sheetPr>
  <dimension ref="A1:E45"/>
  <sheetViews>
    <sheetView workbookViewId="0">
      <selection activeCell="B6" sqref="B6"/>
    </sheetView>
  </sheetViews>
  <sheetFormatPr defaultRowHeight="12.5" x14ac:dyDescent="0.25"/>
  <cols>
    <col min="1" max="1" width="35.90625" customWidth="1"/>
    <col min="2" max="2" width="12" bestFit="1" customWidth="1"/>
    <col min="3" max="3" width="11.1796875" bestFit="1" customWidth="1"/>
    <col min="4" max="4" width="11" bestFit="1" customWidth="1"/>
    <col min="5" max="5" width="11.54296875" bestFit="1" customWidth="1"/>
  </cols>
  <sheetData>
    <row r="1" spans="1:5" ht="14" x14ac:dyDescent="0.3">
      <c r="A1" s="1"/>
      <c r="B1" s="11" t="s">
        <v>0</v>
      </c>
      <c r="C1" s="12"/>
      <c r="D1" s="12"/>
      <c r="E1" s="12"/>
    </row>
    <row r="2" spans="1:5" ht="14" x14ac:dyDescent="0.3">
      <c r="A2" s="2"/>
      <c r="B2" s="28" t="s">
        <v>77</v>
      </c>
      <c r="C2" s="28" t="s">
        <v>78</v>
      </c>
      <c r="D2" s="28" t="s">
        <v>79</v>
      </c>
      <c r="E2" s="19" t="s">
        <v>1</v>
      </c>
    </row>
    <row r="3" spans="1:5" ht="14" x14ac:dyDescent="0.3">
      <c r="A3" s="4" t="s">
        <v>2</v>
      </c>
      <c r="B3" s="4">
        <v>15</v>
      </c>
      <c r="C3" s="4">
        <v>12</v>
      </c>
      <c r="D3" s="4">
        <v>17</v>
      </c>
      <c r="E3" s="4">
        <v>11</v>
      </c>
    </row>
    <row r="4" spans="1:5" x14ac:dyDescent="0.25">
      <c r="A4" s="22" t="s">
        <v>96</v>
      </c>
      <c r="B4" s="11" t="s">
        <v>97</v>
      </c>
      <c r="C4" s="12"/>
      <c r="D4" s="12"/>
      <c r="E4" s="12"/>
    </row>
    <row r="5" spans="1:5" ht="16" x14ac:dyDescent="0.3">
      <c r="A5" s="4" t="s">
        <v>5</v>
      </c>
      <c r="B5" s="6" t="s">
        <v>6</v>
      </c>
      <c r="C5" s="6">
        <v>9.4</v>
      </c>
      <c r="D5" s="6">
        <v>6.6</v>
      </c>
      <c r="E5" s="6" t="s">
        <v>6</v>
      </c>
    </row>
    <row r="6" spans="1:5" ht="16" x14ac:dyDescent="0.3">
      <c r="A6" s="4" t="s">
        <v>7</v>
      </c>
      <c r="B6" s="6">
        <v>7.4</v>
      </c>
      <c r="C6" s="6">
        <v>8.6</v>
      </c>
      <c r="D6" s="6">
        <v>7.2</v>
      </c>
      <c r="E6" s="6">
        <v>7.5</v>
      </c>
    </row>
    <row r="7" spans="1:5" ht="14" x14ac:dyDescent="0.3">
      <c r="A7" s="4" t="s">
        <v>98</v>
      </c>
      <c r="B7" s="13" t="s">
        <v>6</v>
      </c>
      <c r="C7" s="13" t="s">
        <v>6</v>
      </c>
      <c r="D7" s="13" t="s">
        <v>6</v>
      </c>
      <c r="E7" s="13" t="s">
        <v>6</v>
      </c>
    </row>
    <row r="8" spans="1:5" ht="14" x14ac:dyDescent="0.3">
      <c r="A8" s="4" t="s">
        <v>9</v>
      </c>
      <c r="B8" s="13" t="s">
        <v>6</v>
      </c>
      <c r="C8" s="13" t="s">
        <v>6</v>
      </c>
      <c r="D8" s="13" t="s">
        <v>6</v>
      </c>
      <c r="E8" s="13" t="s">
        <v>6</v>
      </c>
    </row>
    <row r="9" spans="1:5" ht="14" x14ac:dyDescent="0.3">
      <c r="A9" s="4" t="s">
        <v>11</v>
      </c>
      <c r="B9" s="13" t="s">
        <v>6</v>
      </c>
      <c r="C9" s="13" t="s">
        <v>6</v>
      </c>
      <c r="D9" s="13" t="s">
        <v>6</v>
      </c>
      <c r="E9" s="13" t="s">
        <v>6</v>
      </c>
    </row>
    <row r="10" spans="1:5" ht="14" x14ac:dyDescent="0.3">
      <c r="A10" s="2" t="s">
        <v>99</v>
      </c>
      <c r="B10" s="11" t="s">
        <v>100</v>
      </c>
      <c r="C10" s="12"/>
      <c r="D10" s="12"/>
      <c r="E10" s="12"/>
    </row>
    <row r="11" spans="1:5" ht="14" x14ac:dyDescent="0.3">
      <c r="A11" s="4" t="s">
        <v>5</v>
      </c>
      <c r="B11" s="18" t="s">
        <v>6</v>
      </c>
      <c r="C11" s="18">
        <v>2570</v>
      </c>
      <c r="D11" s="18">
        <v>1787</v>
      </c>
      <c r="E11" s="18" t="s">
        <v>6</v>
      </c>
    </row>
    <row r="12" spans="1:5" ht="14" x14ac:dyDescent="0.3">
      <c r="A12" s="4" t="s">
        <v>7</v>
      </c>
      <c r="B12" s="18">
        <v>1754</v>
      </c>
      <c r="C12" s="18">
        <v>2039</v>
      </c>
      <c r="D12" s="18">
        <v>1690</v>
      </c>
      <c r="E12" s="18">
        <v>1777</v>
      </c>
    </row>
    <row r="13" spans="1:5" ht="14" x14ac:dyDescent="0.3">
      <c r="A13" s="4" t="s">
        <v>98</v>
      </c>
      <c r="B13" s="18" t="s">
        <v>6</v>
      </c>
      <c r="C13" s="18" t="s">
        <v>6</v>
      </c>
      <c r="D13" s="18" t="s">
        <v>6</v>
      </c>
      <c r="E13" s="18" t="s">
        <v>6</v>
      </c>
    </row>
    <row r="14" spans="1:5" ht="14" x14ac:dyDescent="0.3">
      <c r="A14" s="4" t="s">
        <v>9</v>
      </c>
      <c r="B14" s="18" t="s">
        <v>6</v>
      </c>
      <c r="C14" s="18" t="s">
        <v>6</v>
      </c>
      <c r="D14" s="18" t="s">
        <v>6</v>
      </c>
      <c r="E14" s="18" t="s">
        <v>6</v>
      </c>
    </row>
    <row r="15" spans="1:5" ht="14" x14ac:dyDescent="0.3">
      <c r="A15" s="4" t="s">
        <v>10</v>
      </c>
      <c r="B15" s="18" t="s">
        <v>6</v>
      </c>
      <c r="C15" s="18" t="s">
        <v>6</v>
      </c>
      <c r="D15" s="18" t="s">
        <v>6</v>
      </c>
      <c r="E15" s="18" t="s">
        <v>6</v>
      </c>
    </row>
    <row r="16" spans="1:5" ht="14" x14ac:dyDescent="0.3">
      <c r="A16" s="4" t="s">
        <v>11</v>
      </c>
      <c r="B16" s="18" t="s">
        <v>6</v>
      </c>
      <c r="C16" s="18" t="s">
        <v>6</v>
      </c>
      <c r="D16" s="18" t="s">
        <v>6</v>
      </c>
      <c r="E16" s="18" t="s">
        <v>6</v>
      </c>
    </row>
    <row r="17" spans="1:5" ht="14" x14ac:dyDescent="0.3">
      <c r="A17" s="4" t="s">
        <v>12</v>
      </c>
      <c r="B17" s="18" t="s">
        <v>6</v>
      </c>
      <c r="C17" s="18" t="s">
        <v>6</v>
      </c>
      <c r="D17" s="18">
        <v>1622</v>
      </c>
      <c r="E17" s="18">
        <v>1622</v>
      </c>
    </row>
    <row r="18" spans="1:5" ht="14" x14ac:dyDescent="0.3">
      <c r="A18" s="4" t="s">
        <v>13</v>
      </c>
      <c r="B18" s="18" t="s">
        <v>6</v>
      </c>
      <c r="C18" s="18" t="s">
        <v>6</v>
      </c>
      <c r="D18" s="18" t="s">
        <v>6</v>
      </c>
      <c r="E18" s="18" t="s">
        <v>6</v>
      </c>
    </row>
    <row r="19" spans="1:5" ht="14" x14ac:dyDescent="0.3">
      <c r="A19" s="2" t="s">
        <v>101</v>
      </c>
      <c r="B19" s="11" t="s">
        <v>102</v>
      </c>
      <c r="C19" s="12"/>
      <c r="D19" s="12"/>
      <c r="E19" s="12"/>
    </row>
    <row r="20" spans="1:5" ht="14" x14ac:dyDescent="0.3">
      <c r="A20" s="4" t="s">
        <v>5</v>
      </c>
      <c r="B20" s="4" t="s">
        <v>6</v>
      </c>
      <c r="C20" s="4" t="s">
        <v>6</v>
      </c>
      <c r="D20" s="4" t="s">
        <v>6</v>
      </c>
      <c r="E20" s="4" t="s">
        <v>6</v>
      </c>
    </row>
    <row r="21" spans="1:5" ht="14" x14ac:dyDescent="0.3">
      <c r="A21" s="4" t="s">
        <v>7</v>
      </c>
      <c r="B21" s="4" t="s">
        <v>6</v>
      </c>
      <c r="C21" s="4">
        <v>250</v>
      </c>
      <c r="D21" s="4">
        <v>215</v>
      </c>
      <c r="E21" s="4" t="s">
        <v>6</v>
      </c>
    </row>
    <row r="22" spans="1:5" ht="14" x14ac:dyDescent="0.3">
      <c r="A22" s="4" t="s">
        <v>98</v>
      </c>
      <c r="B22" s="4" t="s">
        <v>6</v>
      </c>
      <c r="C22" s="4" t="s">
        <v>6</v>
      </c>
      <c r="D22" s="4" t="s">
        <v>6</v>
      </c>
      <c r="E22" s="4" t="s">
        <v>6</v>
      </c>
    </row>
    <row r="23" spans="1:5" ht="14" x14ac:dyDescent="0.3">
      <c r="A23" s="4" t="s">
        <v>9</v>
      </c>
      <c r="B23" s="4" t="s">
        <v>6</v>
      </c>
      <c r="C23" s="4" t="s">
        <v>6</v>
      </c>
      <c r="D23" s="4" t="s">
        <v>6</v>
      </c>
      <c r="E23" s="4" t="s">
        <v>6</v>
      </c>
    </row>
    <row r="24" spans="1:5" ht="14" x14ac:dyDescent="0.3">
      <c r="A24" s="4" t="s">
        <v>11</v>
      </c>
      <c r="B24" s="4" t="s">
        <v>6</v>
      </c>
      <c r="C24" s="4" t="s">
        <v>6</v>
      </c>
      <c r="D24" s="4" t="s">
        <v>6</v>
      </c>
      <c r="E24" s="4" t="s">
        <v>6</v>
      </c>
    </row>
    <row r="25" spans="1:5" ht="14" x14ac:dyDescent="0.3">
      <c r="A25" s="4"/>
      <c r="B25" s="4"/>
      <c r="C25" s="4"/>
      <c r="D25" s="4"/>
      <c r="E25" s="4"/>
    </row>
    <row r="26" spans="1:5" ht="14" x14ac:dyDescent="0.3">
      <c r="A26" s="2" t="s">
        <v>103</v>
      </c>
      <c r="B26" s="2"/>
      <c r="C26" s="2"/>
      <c r="D26" s="2"/>
      <c r="E26" s="2"/>
    </row>
    <row r="27" spans="1:5" ht="14" x14ac:dyDescent="0.3">
      <c r="A27" s="4" t="s">
        <v>95</v>
      </c>
      <c r="B27" s="4"/>
      <c r="C27" s="4"/>
      <c r="D27" s="4" t="s">
        <v>6</v>
      </c>
      <c r="E27" s="4" t="s">
        <v>6</v>
      </c>
    </row>
    <row r="28" spans="1:5" x14ac:dyDescent="0.25">
      <c r="A28" s="26"/>
      <c r="B28" s="11" t="s">
        <v>0</v>
      </c>
      <c r="C28" s="11"/>
      <c r="D28" s="11"/>
      <c r="E28" s="11"/>
    </row>
    <row r="29" spans="1:5" ht="14" x14ac:dyDescent="0.3">
      <c r="A29" s="2"/>
      <c r="B29" s="19" t="s">
        <v>77</v>
      </c>
      <c r="C29" s="19" t="s">
        <v>78</v>
      </c>
      <c r="D29" s="19" t="s">
        <v>79</v>
      </c>
      <c r="E29" s="19" t="s">
        <v>1</v>
      </c>
    </row>
    <row r="30" spans="1:5" ht="14" x14ac:dyDescent="0.3">
      <c r="A30" s="4" t="s">
        <v>2</v>
      </c>
      <c r="B30" s="4">
        <v>15</v>
      </c>
      <c r="C30" s="4">
        <v>12</v>
      </c>
      <c r="D30" s="4">
        <v>17</v>
      </c>
      <c r="E30" s="4">
        <v>11</v>
      </c>
    </row>
    <row r="31" spans="1:5" ht="14" x14ac:dyDescent="0.3">
      <c r="A31" s="2" t="s">
        <v>104</v>
      </c>
      <c r="B31" s="11" t="s">
        <v>105</v>
      </c>
      <c r="C31" s="12"/>
      <c r="D31" s="12"/>
      <c r="E31" s="12"/>
    </row>
    <row r="32" spans="1:5" ht="14" x14ac:dyDescent="0.3">
      <c r="A32" s="4"/>
      <c r="B32" s="4"/>
      <c r="C32" s="4"/>
      <c r="D32" s="4"/>
      <c r="E32" s="4"/>
    </row>
    <row r="33" spans="1:5" ht="14" x14ac:dyDescent="0.3">
      <c r="A33" s="4" t="s">
        <v>106</v>
      </c>
      <c r="B33" s="18">
        <v>1104030</v>
      </c>
      <c r="C33" s="18">
        <v>1513072</v>
      </c>
      <c r="D33" s="18">
        <v>1921544</v>
      </c>
      <c r="E33" s="18">
        <v>1652561</v>
      </c>
    </row>
    <row r="34" spans="1:5" ht="14" x14ac:dyDescent="0.3">
      <c r="A34" s="4" t="s">
        <v>107</v>
      </c>
      <c r="B34" s="18">
        <v>8103</v>
      </c>
      <c r="C34" s="18">
        <v>8082</v>
      </c>
      <c r="D34" s="18">
        <v>7496</v>
      </c>
      <c r="E34" s="18">
        <v>7867</v>
      </c>
    </row>
    <row r="35" spans="1:5" ht="14" x14ac:dyDescent="0.3">
      <c r="A35" s="4" t="s">
        <v>108</v>
      </c>
      <c r="B35" s="18">
        <v>11940</v>
      </c>
      <c r="C35" s="18">
        <v>10816</v>
      </c>
      <c r="D35" s="18">
        <v>7888</v>
      </c>
      <c r="E35" s="18">
        <v>9366</v>
      </c>
    </row>
    <row r="36" spans="1:5" ht="14" x14ac:dyDescent="0.3">
      <c r="A36" s="2"/>
      <c r="B36" s="11" t="s">
        <v>36</v>
      </c>
      <c r="C36" s="12"/>
      <c r="D36" s="12"/>
      <c r="E36" s="12"/>
    </row>
    <row r="37" spans="1:5" ht="14" x14ac:dyDescent="0.3">
      <c r="A37" s="4" t="s">
        <v>109</v>
      </c>
      <c r="B37" s="5">
        <v>50</v>
      </c>
      <c r="C37" s="5">
        <v>48</v>
      </c>
      <c r="D37" s="5">
        <v>47</v>
      </c>
      <c r="E37" s="5">
        <v>50</v>
      </c>
    </row>
    <row r="38" spans="1:5" ht="14" x14ac:dyDescent="0.3">
      <c r="A38" s="2"/>
      <c r="B38" s="11" t="s">
        <v>110</v>
      </c>
      <c r="C38" s="12"/>
      <c r="D38" s="12"/>
      <c r="E38" s="12"/>
    </row>
    <row r="39" spans="1:5" ht="16" x14ac:dyDescent="0.3">
      <c r="A39" s="4" t="s">
        <v>111</v>
      </c>
      <c r="B39" s="27">
        <v>43.03</v>
      </c>
      <c r="C39" s="27">
        <v>44.61</v>
      </c>
      <c r="D39" s="27">
        <v>44.63</v>
      </c>
      <c r="E39" s="27">
        <v>45.17</v>
      </c>
    </row>
    <row r="40" spans="1:5" ht="14" x14ac:dyDescent="0.3">
      <c r="A40" s="2"/>
      <c r="B40" s="11" t="s">
        <v>112</v>
      </c>
      <c r="C40" s="12"/>
      <c r="D40" s="12"/>
      <c r="E40" s="12"/>
    </row>
    <row r="41" spans="1:5" ht="14" x14ac:dyDescent="0.3">
      <c r="A41" s="4" t="s">
        <v>113</v>
      </c>
      <c r="B41" s="18">
        <v>3494</v>
      </c>
      <c r="C41" s="18">
        <v>3605</v>
      </c>
      <c r="D41" s="18">
        <v>3344</v>
      </c>
      <c r="E41" s="18">
        <v>3552</v>
      </c>
    </row>
    <row r="42" spans="1:5" ht="14" x14ac:dyDescent="0.3">
      <c r="A42" s="4" t="s">
        <v>114</v>
      </c>
      <c r="B42" s="18">
        <v>6076</v>
      </c>
      <c r="C42" s="18">
        <v>5748</v>
      </c>
      <c r="D42" s="18">
        <v>4271</v>
      </c>
      <c r="E42" s="18">
        <v>5009</v>
      </c>
    </row>
    <row r="43" spans="1:5" ht="14" x14ac:dyDescent="0.3">
      <c r="A43" s="4"/>
    </row>
    <row r="44" spans="1:5" ht="14" x14ac:dyDescent="0.3">
      <c r="A44" s="4"/>
      <c r="B44" s="4"/>
      <c r="C44" s="4"/>
      <c r="D44" s="4"/>
      <c r="E44" s="4"/>
    </row>
    <row r="45" spans="1:5" ht="14" x14ac:dyDescent="0.3">
      <c r="A45" s="4" t="s">
        <v>38</v>
      </c>
    </row>
  </sheetData>
  <mergeCells count="9">
    <mergeCell ref="B36:E36"/>
    <mergeCell ref="B38:E38"/>
    <mergeCell ref="B40:E40"/>
    <mergeCell ref="B1:E1"/>
    <mergeCell ref="B4:E4"/>
    <mergeCell ref="B10:E10"/>
    <mergeCell ref="B19:E19"/>
    <mergeCell ref="B28:E28"/>
    <mergeCell ref="B31:E3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68dca6-53a9-4339-a190-ee95a9a9189b">
      <Terms xmlns="http://schemas.microsoft.com/office/infopath/2007/PartnerControls"/>
    </lcf76f155ced4ddcb4097134ff3c332f>
    <TaxCatchAll xmlns="c5e76b93-49c0-4fb6-a654-713ba63a6c7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8C8C5120A6D84990A9DF525D3C27A2" ma:contentTypeVersion="18" ma:contentTypeDescription="Create a new document." ma:contentTypeScope="" ma:versionID="4aea40dd428233698b99c614904ff456">
  <xsd:schema xmlns:xsd="http://www.w3.org/2001/XMLSchema" xmlns:xs="http://www.w3.org/2001/XMLSchema" xmlns:p="http://schemas.microsoft.com/office/2006/metadata/properties" xmlns:ns2="7268dca6-53a9-4339-a190-ee95a9a9189b" xmlns:ns3="c5e76b93-49c0-4fb6-a654-713ba63a6c71" targetNamespace="http://schemas.microsoft.com/office/2006/metadata/properties" ma:root="true" ma:fieldsID="5b7627b15a463ba9f40e0d5ae9b2f3ce" ns2:_="" ns3:_="">
    <xsd:import namespace="7268dca6-53a9-4339-a190-ee95a9a9189b"/>
    <xsd:import namespace="c5e76b93-49c0-4fb6-a654-713ba63a6c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8dca6-53a9-4339-a190-ee95a9a918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c21d472-9d2b-48c9-93bc-034c4aa24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76b93-49c0-4fb6-a654-713ba63a6c7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aa4519c-0bbf-4a4b-b962-26e907933c42}" ma:internalName="TaxCatchAll" ma:showField="CatchAllData" ma:web="c5e76b93-49c0-4fb6-a654-713ba63a6c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BE0889-CBC4-42DC-98B0-CF047C08A9DB}">
  <ds:schemaRefs>
    <ds:schemaRef ds:uri="http://schemas.microsoft.com/office/2006/metadata/properties"/>
    <ds:schemaRef ds:uri="http://schemas.microsoft.com/office/infopath/2007/PartnerControls"/>
    <ds:schemaRef ds:uri="7268dca6-53a9-4339-a190-ee95a9a9189b"/>
    <ds:schemaRef ds:uri="c5e76b93-49c0-4fb6-a654-713ba63a6c71"/>
  </ds:schemaRefs>
</ds:datastoreItem>
</file>

<file path=customXml/itemProps2.xml><?xml version="1.0" encoding="utf-8"?>
<ds:datastoreItem xmlns:ds="http://schemas.openxmlformats.org/officeDocument/2006/customXml" ds:itemID="{88C9F940-2733-48B0-9F0D-215587172F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14104D-5D68-4E77-9185-BA0604DA1B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8dca6-53a9-4339-a190-ee95a9a9189b"/>
    <ds:schemaRef ds:uri="c5e76b93-49c0-4fb6-a654-713ba63a6c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01.1 Dairy</vt:lpstr>
      <vt:lpstr>01.2 Dairy</vt:lpstr>
      <vt:lpstr>01.3 Dairy</vt:lpstr>
      <vt:lpstr>01.4 Dairy</vt:lpstr>
      <vt:lpstr>01.5 Dairy</vt:lpstr>
      <vt:lpstr>01.6 Dairy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Lorraine Strawhorn</dc:creator>
  <cp:lastModifiedBy>Lorraine Strawhorn</cp:lastModifiedBy>
  <dcterms:created xsi:type="dcterms:W3CDTF">2024-03-01T15:30:59Z</dcterms:created>
  <dcterms:modified xsi:type="dcterms:W3CDTF">2024-03-01T15:44:34Z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0x010100C98C8C5120A6D84990A9DF525D3C27A2</vt:lpwstr>
  </property>
  <property fmtid="{D5CDD505-2E9C-101B-9397-08002B2CF9AE}" pid="3" name="MediaServiceImageTags">
    <vt:lpwstr/>
  </property>
</Properties>
</file>